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W:\EDUCDC\Manitoba Child Care -Winnipeg\Policy Development and Communications\Canada-Wide ELCC Agreement\Wage Grid\Wage Grid 2024\2024 Board Tool Kit\"/>
    </mc:Choice>
  </mc:AlternateContent>
  <xr:revisionPtr revIDLastSave="0" documentId="13_ncr:1_{AAC3C961-88DD-47F6-B969-292A85FD38DE}" xr6:coauthVersionLast="47" xr6:coauthVersionMax="47" xr10:uidLastSave="{00000000-0000-0000-0000-000000000000}"/>
  <bookViews>
    <workbookView xWindow="-120" yWindow="-120" windowWidth="25440" windowHeight="15390" tabRatio="676" activeTab="2" xr2:uid="{00000000-000D-0000-FFFF-FFFF00000000}"/>
  </bookViews>
  <sheets>
    <sheet name="Summary" sheetId="1" r:id="rId1"/>
    <sheet name="Revenue &amp; Expenses" sheetId="2" r:id="rId2"/>
    <sheet name="Fees &amp; Operating Grant Sch 1" sheetId="3" r:id="rId3"/>
    <sheet name="Salaries Schedule 2" sheetId="5" r:id="rId4"/>
    <sheet name="Explanatory Schedule 3" sheetId="7" r:id="rId5"/>
  </sheets>
  <definedNames>
    <definedName name="_xlnm.Print_Titles" localSheetId="1">'Revenue &amp; Expenses'!$2:$2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3" l="1"/>
  <c r="F22" i="3"/>
  <c r="F28" i="3" l="1"/>
  <c r="F27" i="3"/>
  <c r="F21" i="3"/>
  <c r="F20" i="3"/>
  <c r="F19" i="3"/>
  <c r="F15" i="3"/>
  <c r="F14" i="3"/>
  <c r="F10" i="3"/>
  <c r="F9" i="3"/>
  <c r="G37" i="3"/>
  <c r="G36" i="3"/>
  <c r="G35" i="3"/>
  <c r="E37" i="3"/>
  <c r="E38" i="3"/>
  <c r="G38" i="3" s="1"/>
  <c r="E36" i="3"/>
  <c r="E35" i="3"/>
  <c r="F24" i="3" l="1"/>
  <c r="F16" i="3"/>
  <c r="F11" i="3"/>
  <c r="G39" i="3"/>
  <c r="A48" i="5" l="1"/>
  <c r="F38" i="5"/>
  <c r="G38" i="5" s="1"/>
  <c r="F19" i="5"/>
  <c r="G19" i="5" s="1"/>
  <c r="F14" i="5"/>
  <c r="G14" i="5" s="1"/>
  <c r="F43" i="5"/>
  <c r="G43" i="5" s="1"/>
  <c r="F37" i="5"/>
  <c r="G37" i="5" s="1"/>
  <c r="F39" i="5"/>
  <c r="G39" i="5" s="1"/>
  <c r="F47" i="5"/>
  <c r="F40" i="5"/>
  <c r="G40" i="5" s="1"/>
  <c r="D10" i="2" l="1"/>
  <c r="E4" i="2"/>
  <c r="E5" i="2"/>
  <c r="E6" i="2"/>
  <c r="E7" i="2"/>
  <c r="E8" i="2"/>
  <c r="E9" i="2"/>
  <c r="E52" i="2"/>
  <c r="E53" i="2"/>
  <c r="E54" i="2"/>
  <c r="E55" i="2"/>
  <c r="E56" i="2"/>
  <c r="E57" i="2"/>
  <c r="E58" i="2"/>
  <c r="E59" i="2"/>
  <c r="E60" i="2"/>
  <c r="E61" i="2"/>
  <c r="E62" i="2"/>
  <c r="E63" i="2"/>
  <c r="E64" i="2"/>
  <c r="E65" i="2"/>
  <c r="E66" i="2"/>
  <c r="E51" i="2"/>
  <c r="E23" i="2"/>
  <c r="E21" i="2"/>
  <c r="E19" i="2"/>
  <c r="E17" i="2"/>
  <c r="E15" i="2"/>
  <c r="E48" i="2"/>
  <c r="E47" i="2"/>
  <c r="E46" i="2"/>
  <c r="E45" i="2"/>
  <c r="E44" i="2"/>
  <c r="E43" i="2"/>
  <c r="E42" i="2"/>
  <c r="E41" i="2"/>
  <c r="E40" i="2"/>
  <c r="E37" i="2"/>
  <c r="E35" i="2"/>
  <c r="E34" i="2"/>
  <c r="E32" i="2"/>
  <c r="E30" i="2"/>
  <c r="E28" i="2"/>
  <c r="E27" i="2"/>
  <c r="F13" i="5"/>
  <c r="F15" i="5"/>
  <c r="F16" i="5"/>
  <c r="F18" i="5"/>
  <c r="F20" i="5"/>
  <c r="F21" i="5"/>
  <c r="F23" i="5"/>
  <c r="F24" i="5"/>
  <c r="F25" i="5"/>
  <c r="F26" i="5"/>
  <c r="F27" i="5"/>
  <c r="F28" i="5"/>
  <c r="F29" i="5"/>
  <c r="F30" i="5"/>
  <c r="F31" i="5"/>
  <c r="F32" i="5"/>
  <c r="F33" i="5"/>
  <c r="F34" i="5"/>
  <c r="F35" i="5"/>
  <c r="F42" i="5"/>
  <c r="F44" i="5"/>
  <c r="F45" i="5"/>
  <c r="F46" i="5"/>
  <c r="F48" i="5" l="1"/>
  <c r="G48" i="5" s="1"/>
  <c r="G47" i="5" l="1"/>
  <c r="G46" i="5"/>
  <c r="G33" i="5"/>
  <c r="G13" i="5" l="1"/>
  <c r="G15" i="5"/>
  <c r="G16" i="5"/>
  <c r="G18" i="5"/>
  <c r="G20" i="5"/>
  <c r="G21" i="5"/>
  <c r="G23" i="5"/>
  <c r="G24" i="5"/>
  <c r="G25" i="5"/>
  <c r="G26" i="5"/>
  <c r="G27" i="5"/>
  <c r="G28" i="5"/>
  <c r="G29" i="5"/>
  <c r="G30" i="5"/>
  <c r="G31" i="5"/>
  <c r="G32" i="5"/>
  <c r="G34" i="5"/>
  <c r="G35" i="5"/>
  <c r="G42" i="5"/>
  <c r="G44" i="5"/>
  <c r="G45" i="5"/>
  <c r="F29" i="3" l="1"/>
  <c r="C14" i="2"/>
  <c r="C25" i="2" s="1"/>
  <c r="E33" i="1"/>
  <c r="C11" i="2"/>
  <c r="E34" i="1" s="1"/>
  <c r="C38" i="2"/>
  <c r="E38" i="1"/>
  <c r="D38" i="2"/>
  <c r="G38" i="1" s="1"/>
  <c r="E38" i="2"/>
  <c r="I38" i="1" s="1"/>
  <c r="E49" i="2"/>
  <c r="I39" i="1" s="1"/>
  <c r="D49" i="2"/>
  <c r="G39" i="1" s="1"/>
  <c r="C49" i="2"/>
  <c r="E39" i="1" s="1"/>
  <c r="C67" i="2"/>
  <c r="E40" i="1" s="1"/>
  <c r="D67" i="2"/>
  <c r="G40" i="1" s="1"/>
  <c r="E67" i="2"/>
  <c r="I40" i="1" s="1"/>
  <c r="F30" i="3" l="1"/>
  <c r="D3" i="2" s="1"/>
  <c r="E3" i="2" s="1"/>
  <c r="C68" i="2"/>
  <c r="E41" i="1" s="1"/>
  <c r="E42" i="1" s="1"/>
  <c r="E37" i="1"/>
  <c r="D14" i="2"/>
  <c r="D25" i="2" l="1"/>
  <c r="D68" i="2" s="1"/>
  <c r="G41" i="1" s="1"/>
  <c r="E14" i="2"/>
  <c r="E25" i="2" s="1"/>
  <c r="G33" i="1"/>
  <c r="E10" i="2"/>
  <c r="I33" i="1" s="1"/>
  <c r="D11" i="2"/>
  <c r="G34" i="1" s="1"/>
  <c r="G42" i="1" s="1"/>
  <c r="G37" i="1" l="1"/>
  <c r="I37" i="1"/>
  <c r="E68" i="2"/>
  <c r="I41" i="1" s="1"/>
  <c r="E11" i="2"/>
  <c r="I34" i="1" s="1"/>
  <c r="I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squinn</author>
  </authors>
  <commentList>
    <comment ref="D15" authorId="0" shapeId="0" xr:uid="{00000000-0006-0000-0100-000001000000}">
      <text>
        <r>
          <rPr>
            <sz val="8"/>
            <color indexed="81"/>
            <rFont val="Tahoma"/>
            <family val="2"/>
          </rPr>
          <t>2024 rate: 5.95%
Max Pen Earnings: $68,500
Max Contri.: $3,867.50
Basic Exemption: $3,500</t>
        </r>
      </text>
    </comment>
    <comment ref="D17" authorId="0" shapeId="0" xr:uid="{00000000-0006-0000-0100-000002000000}">
      <text>
        <r>
          <rPr>
            <sz val="8"/>
            <color indexed="81"/>
            <rFont val="Tahoma"/>
            <family val="2"/>
          </rPr>
          <t>2024 rate:  1.63% x 1.4
Max Earnings: $63,200
Max Contri.: $1,468.77</t>
        </r>
      </text>
    </comment>
    <comment ref="D19" authorId="0" shapeId="0" xr:uid="{00000000-0006-0000-0100-000003000000}">
      <text>
        <r>
          <rPr>
            <sz val="8"/>
            <color indexed="81"/>
            <rFont val="Tahoma"/>
            <family val="2"/>
          </rPr>
          <t>.57 for every $100 of wages</t>
        </r>
      </text>
    </comment>
  </commentList>
</comments>
</file>

<file path=xl/sharedStrings.xml><?xml version="1.0" encoding="utf-8"?>
<sst xmlns="http://schemas.openxmlformats.org/spreadsheetml/2006/main" count="254" uniqueCount="203">
  <si>
    <t>BUDGET DE FONCTIONNEMENT ANNUEL DE LA GARDERIE</t>
  </si>
  <si>
    <t>Dénomination légale de la garderie :</t>
  </si>
  <si>
    <r>
      <t>N</t>
    </r>
    <r>
      <rPr>
        <vertAlign val="superscript"/>
        <sz val="10"/>
        <rFont val="Arial"/>
        <family val="2"/>
      </rPr>
      <t>o </t>
    </r>
    <r>
      <rPr>
        <sz val="10"/>
        <rFont val="Arial"/>
        <family val="2"/>
      </rPr>
      <t>de l'établissement :</t>
    </r>
  </si>
  <si>
    <t>Faisant affaire sous le nom de :</t>
  </si>
  <si>
    <t>Période visée par le budget :</t>
  </si>
  <si>
    <t>Places :</t>
  </si>
  <si>
    <t>Financées</t>
  </si>
  <si>
    <t>Enfant en bas âge</t>
  </si>
  <si>
    <t>Enfant d'âge préscolaire</t>
  </si>
  <si>
    <t>Enfant d’âge scolaire</t>
  </si>
  <si>
    <t>Prématernelle</t>
  </si>
  <si>
    <t>Frais :</t>
  </si>
  <si>
    <t>Enfant en bas âge :</t>
  </si>
  <si>
    <t>Enfant d’âge préscolaire :</t>
  </si>
  <si>
    <t xml:space="preserve">Prématernelle : </t>
  </si>
  <si>
    <t>1 période :</t>
  </si>
  <si>
    <t>2 périodes :</t>
  </si>
  <si>
    <t>3 périodes :</t>
  </si>
  <si>
    <t>Journée complète :</t>
  </si>
  <si>
    <t>Mois d'activité :</t>
  </si>
  <si>
    <t>Jours :</t>
  </si>
  <si>
    <t>Heures, de :</t>
  </si>
  <si>
    <t>Destinataire :</t>
  </si>
  <si>
    <t>DÉCLARATION</t>
  </si>
  <si>
    <r>
      <rPr>
        <sz val="10"/>
        <rFont val="Arial"/>
        <family val="2"/>
      </rPr>
      <t>Le conseil d'administration et le comité de gestion de la garderie ont lu et accepté les Politiques et procédures de financement, et comprennent que les garderies subventionnées doivent se conformer au Règlement 62/86 du Manitoba, partie F, Aide financière, articles 36 à 39.</t>
    </r>
    <r>
      <rPr>
        <sz val="10"/>
        <rFont val="Arial"/>
        <family val="2"/>
      </rPr>
      <t xml:space="preserve">  </t>
    </r>
    <r>
      <rPr>
        <b/>
        <sz val="10"/>
        <color indexed="10"/>
        <rFont val="Arial"/>
        <family val="2"/>
      </rPr>
      <t>Le conseil d'administration approuve et soumet ce budget, et le procès-verbal de l’assemblée du conseil approuvant le budget est joint.</t>
    </r>
    <r>
      <rPr>
        <sz val="10"/>
        <color indexed="10"/>
        <rFont val="Arial"/>
        <family val="2"/>
      </rPr>
      <t xml:space="preserve">  </t>
    </r>
    <r>
      <rPr>
        <b/>
        <sz val="10"/>
        <color indexed="10"/>
        <rFont val="Arial"/>
        <family val="2"/>
      </rPr>
      <t>Signé au nom du conseil d'administration :</t>
    </r>
  </si>
  <si>
    <t>Signature du membre du conseil d’administration :</t>
  </si>
  <si>
    <t>Signature du directeur :</t>
  </si>
  <si>
    <t>(autre que le directeur de garderie)</t>
  </si>
  <si>
    <t>Représentant de la personne-ressource pour le budget du conseil d'administration : Nom</t>
  </si>
  <si>
    <r>
      <t>N</t>
    </r>
    <r>
      <rPr>
        <vertAlign val="superscript"/>
        <sz val="10"/>
        <rFont val="Arial"/>
        <family val="2"/>
      </rPr>
      <t>o</t>
    </r>
    <r>
      <rPr>
        <sz val="10"/>
        <rFont val="Arial"/>
        <family val="2"/>
      </rPr>
      <t xml:space="preserve"> de téléphone</t>
    </r>
  </si>
  <si>
    <t>SOMMAIRE</t>
  </si>
  <si>
    <t>REVENUS</t>
  </si>
  <si>
    <t xml:space="preserve">RÉSULTATS RÉELS DE L'EXERCICE PRÉCÉDENT </t>
  </si>
  <si>
    <t>BUDGET EN EXERCICE</t>
  </si>
  <si>
    <t>BUDGET EN EXERCICE, SIX PREMIERS MOIS</t>
  </si>
  <si>
    <t>SUBVENTION DE FONCTIONNEMENT DEMANDÉE</t>
  </si>
  <si>
    <t>TOTAL DES REVENUS BUDGÉTÉS</t>
  </si>
  <si>
    <t>DÉPENSES</t>
  </si>
  <si>
    <t>SALAIRE ET AVANTAGES SOCIAUX</t>
  </si>
  <si>
    <t>PROGRAMME</t>
  </si>
  <si>
    <t>BUREAUX ET BÂTIMENTS</t>
  </si>
  <si>
    <t>DÉPENSES ADMINISTRATIVES</t>
  </si>
  <si>
    <t>TOTAL DES DÉPENSES BUDGÉTÉES</t>
  </si>
  <si>
    <r>
      <rPr>
        <b/>
        <sz val="10"/>
        <color rgb="FF000000"/>
        <rFont val="Arial"/>
        <family val="2"/>
      </rPr>
      <t>EXCÉDENT</t>
    </r>
    <r>
      <rPr>
        <sz val="10"/>
        <color rgb="FF000000"/>
        <rFont val="Arial"/>
        <family val="2"/>
      </rPr>
      <t xml:space="preserve"> (DÉFICIT)</t>
    </r>
    <r>
      <rPr>
        <sz val="10"/>
        <rFont val="Arial"/>
        <family val="2"/>
      </rPr>
      <t xml:space="preserve"> DE L’EXERCICE</t>
    </r>
  </si>
  <si>
    <r>
      <rPr>
        <b/>
        <sz val="10"/>
        <color rgb="FF000000"/>
        <rFont val="Arial"/>
        <family val="2"/>
      </rPr>
      <t>Excédent</t>
    </r>
    <r>
      <rPr>
        <sz val="10"/>
        <color rgb="FF000000"/>
        <rFont val="Arial"/>
        <family val="2"/>
      </rPr>
      <t xml:space="preserve"> accumulé provenant des états financiers les plus récents :</t>
    </r>
  </si>
  <si>
    <t xml:space="preserve">$  </t>
  </si>
  <si>
    <t>Fin de l'exercice :</t>
  </si>
  <si>
    <r>
      <t>N</t>
    </r>
    <r>
      <rPr>
        <b/>
        <vertAlign val="superscript"/>
        <sz val="10"/>
        <rFont val="Arial"/>
        <family val="2"/>
      </rPr>
      <t>O</t>
    </r>
    <r>
      <rPr>
        <b/>
        <sz val="10"/>
        <rFont val="Arial"/>
        <family val="2"/>
      </rPr>
      <t xml:space="preserve"> DE COMPTE</t>
    </r>
  </si>
  <si>
    <t>COMPTE</t>
  </si>
  <si>
    <t>RÉSULTATS RÉELS DE L'EXERCICE PRÉCÉDENT</t>
  </si>
  <si>
    <r>
      <t>EXPLICATIONS, ou explications sur l'annexe explicative n</t>
    </r>
    <r>
      <rPr>
        <b/>
        <vertAlign val="superscript"/>
        <sz val="10"/>
        <rFont val="Arial"/>
        <family val="2"/>
      </rPr>
      <t>o</t>
    </r>
    <r>
      <rPr>
        <b/>
        <sz val="10"/>
        <rFont val="Arial"/>
        <family val="2"/>
      </rPr>
      <t> 3</t>
    </r>
    <r>
      <rPr>
        <b/>
        <sz val="10"/>
        <rFont val="Arial"/>
        <family val="2"/>
      </rPr>
      <t xml:space="preserve"> </t>
    </r>
  </si>
  <si>
    <t>Frais (montrer le détail du calcul du budget de l'année en cours à l'annexe 1)</t>
  </si>
  <si>
    <t>Subvention initiale</t>
  </si>
  <si>
    <t>Soutien à l'inclusion (enfants ayant des déficiences)</t>
  </si>
  <si>
    <t>Activités de collecte de fonds</t>
  </si>
  <si>
    <t>Dons</t>
  </si>
  <si>
    <t>Intérêts et revenus de placements</t>
  </si>
  <si>
    <t>Autres revenus (montrer les détails à l’annexe 3)</t>
  </si>
  <si>
    <t>Subvention de fonctionnement</t>
  </si>
  <si>
    <t>TOTAL DES REVENUS</t>
  </si>
  <si>
    <t>SALAIRES ET AVANTAGES SOCIAUX DU PERSONNEL</t>
  </si>
  <si>
    <r>
      <t>EXPLICATIONS, ou explications sur l'annexe explicative n</t>
    </r>
    <r>
      <rPr>
        <vertAlign val="superscript"/>
        <sz val="10"/>
        <rFont val="Arial"/>
        <family val="2"/>
      </rPr>
      <t>o</t>
    </r>
    <r>
      <rPr>
        <sz val="10"/>
        <rFont val="Arial"/>
        <family val="2"/>
      </rPr>
      <t> 3</t>
    </r>
    <r>
      <rPr>
        <sz val="10"/>
        <rFont val="Arial"/>
        <family val="2"/>
      </rPr>
      <t xml:space="preserve"> </t>
    </r>
  </si>
  <si>
    <t>9-14</t>
  </si>
  <si>
    <t>Total des salaires (transféré de l'annexe 2 des salaires)</t>
  </si>
  <si>
    <t>Avantages sociaux</t>
  </si>
  <si>
    <t>a) Régime de pensions du Canada</t>
  </si>
  <si>
    <t>b) Assurance-emploi</t>
  </si>
  <si>
    <t>c) Indemnisation des accidents du travail</t>
  </si>
  <si>
    <t>d) Assurance collective</t>
  </si>
  <si>
    <t>e) Autres (montrer les détails à l’annexe 3)</t>
  </si>
  <si>
    <t>E1</t>
  </si>
  <si>
    <t>TOTAL DES SALAIRES ET DES AVANTAGES SOCIAUX</t>
  </si>
  <si>
    <t>Fournitures pour les activités des enfants</t>
  </si>
  <si>
    <t>Programmes pour les enfants</t>
  </si>
  <si>
    <t>a) Équipement et mobilier (annexe 3)</t>
  </si>
  <si>
    <t>b) Réparations de l'équipement</t>
  </si>
  <si>
    <t>Alimentation – indiquer le type de programme : collation/supplément/ à 0 $ par enfant/jour</t>
  </si>
  <si>
    <t>Articles de cuisine, de nettoyage et autres</t>
  </si>
  <si>
    <t>Activités spéciales/sorties (annexe 3)</t>
  </si>
  <si>
    <t>Autres (annexe 3)</t>
  </si>
  <si>
    <t>E2</t>
  </si>
  <si>
    <t>TOTAL POUR LES PROGRAMMES</t>
  </si>
  <si>
    <t>BUREAU ET BÂTIMENT</t>
  </si>
  <si>
    <t>a) Loyer</t>
  </si>
  <si>
    <t>b) Hypothèque</t>
  </si>
  <si>
    <t>c) Services publics</t>
  </si>
  <si>
    <t>d) Taxes et impôts</t>
  </si>
  <si>
    <t>Service de nettoyage à contrat</t>
  </si>
  <si>
    <t>Matériel et mobilier (annexe 3)</t>
  </si>
  <si>
    <t>Réparations et entretien</t>
  </si>
  <si>
    <t>Améliorations locatives (annexe 3)</t>
  </si>
  <si>
    <t>E3</t>
  </si>
  <si>
    <t>TOTAL POUR LES BUREAUX ET BÂTIMENTS</t>
  </si>
  <si>
    <t>ADMINISTRATION</t>
  </si>
  <si>
    <t>Comptabilité et service de la paye</t>
  </si>
  <si>
    <t>Publicité</t>
  </si>
  <si>
    <t>Assemblée annuelle</t>
  </si>
  <si>
    <t>Rapport annuel</t>
  </si>
  <si>
    <t>Cotisations à l'association</t>
  </si>
  <si>
    <t>Frais de vérification</t>
  </si>
  <si>
    <t>Logiciels et produits informatiques</t>
  </si>
  <si>
    <t>Frais bancaires</t>
  </si>
  <si>
    <t>Assurances</t>
  </si>
  <si>
    <t>Internet</t>
  </si>
  <si>
    <t>Poste, articles de papeterie et fournitures de bureau</t>
  </si>
  <si>
    <t>Formation du personnel, conférences</t>
  </si>
  <si>
    <t>Téléphone</t>
  </si>
  <si>
    <t>a) Déplacements des employés</t>
  </si>
  <si>
    <t>b) Déplacements des enfants</t>
  </si>
  <si>
    <t>E4</t>
  </si>
  <si>
    <t>TOTAL DES FRAIS ADMINISTRATIFS</t>
  </si>
  <si>
    <t>TOTAL DES DÉPENSES (Total de E1 à E4)</t>
  </si>
  <si>
    <t>Annexe 1 : CALCUL DES FRAIS ET DE LA SUBVENTION DE FONCTIONNEMENT</t>
  </si>
  <si>
    <t>*Les frais maximums sont saisis dans la colonne des frais. Si les établissements facturent des frais inférieurs, le montant peut être modifié dans les cellules des frais.</t>
  </si>
  <si>
    <t>Maximum</t>
  </si>
  <si>
    <t>Jours</t>
  </si>
  <si>
    <t>Frais</t>
  </si>
  <si>
    <r>
      <t>N</t>
    </r>
    <r>
      <rPr>
        <b/>
        <vertAlign val="superscript"/>
        <sz val="10"/>
        <rFont val="Arial"/>
        <family val="2"/>
      </rPr>
      <t>bre </t>
    </r>
    <r>
      <rPr>
        <b/>
        <sz val="10"/>
        <rFont val="Arial"/>
        <family val="2"/>
      </rPr>
      <t>d’enfants</t>
    </r>
  </si>
  <si>
    <t>Total</t>
  </si>
  <si>
    <t>ENFANTS EN BAS ÂGE</t>
  </si>
  <si>
    <t>TOTAL</t>
  </si>
  <si>
    <r>
      <t>N</t>
    </r>
    <r>
      <rPr>
        <vertAlign val="superscript"/>
        <sz val="10"/>
        <rFont val="Arial"/>
        <family val="2"/>
      </rPr>
      <t>bre </t>
    </r>
    <r>
      <rPr>
        <sz val="10"/>
        <rFont val="Arial"/>
        <family val="2"/>
      </rPr>
      <t>d’enfants</t>
    </r>
  </si>
  <si>
    <t>ÂGE PRÉSCOLAIRE</t>
  </si>
  <si>
    <t xml:space="preserve"> </t>
  </si>
  <si>
    <t>ENFANT D’ÂGE SCOLAIRE</t>
  </si>
  <si>
    <t>Jours scolaires 1 période</t>
  </si>
  <si>
    <t>Il y a 187 jours scolaires et 73 journées pédagogiques et vacances.  Ces nombres peuvent varier selon la division scolaire</t>
  </si>
  <si>
    <t>Jours scolaires 2 périodes</t>
  </si>
  <si>
    <t>Jours scolaires 3 périodes</t>
  </si>
  <si>
    <t xml:space="preserve">Journées pédagogiques et vacances </t>
  </si>
  <si>
    <t>ENFANTS DE LA PRÉMATERNELLE</t>
  </si>
  <si>
    <t>Frais*</t>
  </si>
  <si>
    <r>
      <t>N</t>
    </r>
    <r>
      <rPr>
        <vertAlign val="superscript"/>
        <sz val="10"/>
        <rFont val="Arial"/>
        <family val="2"/>
      </rPr>
      <t>bre</t>
    </r>
    <r>
      <rPr>
        <sz val="10"/>
        <rFont val="Arial"/>
        <family val="2"/>
      </rPr>
      <t xml:space="preserve"> de sessions/année :</t>
    </r>
  </si>
  <si>
    <t xml:space="preserve">TOTAL  </t>
  </si>
  <si>
    <t>FRAIS TOTAUX</t>
  </si>
  <si>
    <t>SUBVENTION DE FONCTIONNEMENT</t>
  </si>
  <si>
    <t>Prématernelle UNIQUEMENT – Nombre de séances de prématernelle par semaine</t>
  </si>
  <si>
    <t>Places</t>
  </si>
  <si>
    <t>Montant</t>
  </si>
  <si>
    <t>Mois d’ouverture</t>
  </si>
  <si>
    <t xml:space="preserve">Enfant d’âge scolaire </t>
  </si>
  <si>
    <t>*Prématernelle</t>
  </si>
  <si>
    <t>Ces calculs sont des estimations.</t>
  </si>
  <si>
    <t>Pour les établissements ouverts 10 mois, l’hypothèse est qu’ils sont fermés en juillet et août.</t>
  </si>
  <si>
    <t>Pour les établissements ouverts 9 mois, l’hypothèse est qu’ils sont fermés en juin, juillet et août.</t>
  </si>
  <si>
    <t>Pour les établissements ouverts 8 mois, l’hypothèse est qu’ils sont fermés en mai, juin, juillet et août.</t>
  </si>
  <si>
    <t>Le montant final de la subvention est déterminé à l’aide des renseignements saisis dans Garde d’enfants – accès en ligne.</t>
  </si>
  <si>
    <t>En raison des effets de la COVID-19 sur les inscriptions, un délai de grâce a été accordé en ce qui concerne l’utilisation des places et se poursuit jusqu’à nouvel ordre.</t>
  </si>
  <si>
    <t>Annexe 2 : SALAIRES DU PERSONNEL</t>
  </si>
  <si>
    <t>Est-ce que votre garderie est syndiquée?</t>
  </si>
  <si>
    <t>-</t>
  </si>
  <si>
    <t>Si oui, avec qui la convention collective a-t-elle été conclue?</t>
  </si>
  <si>
    <t>Est-ce que tous les employés sont inclus dans la convention collective?</t>
  </si>
  <si>
    <t xml:space="preserve">POSTE et NOM                        </t>
  </si>
  <si>
    <t>DÉTAILS SUR LES SALAIRES</t>
  </si>
  <si>
    <t>CLASSIFICATION</t>
  </si>
  <si>
    <t>TAUX DE RÉMUNÉRATION HORAIRE</t>
  </si>
  <si>
    <t>BUDGET DE 12 MOIS</t>
  </si>
  <si>
    <t>$</t>
  </si>
  <si>
    <t>9. DIRECTEUR</t>
  </si>
  <si>
    <t>10. SUPERVISEUR(S)</t>
  </si>
  <si>
    <t>11. EMPLOYÉS DE GARDERIE</t>
  </si>
  <si>
    <t>12. REMPLAÇANT(S)</t>
  </si>
  <si>
    <t>13. AUTRE :</t>
  </si>
  <si>
    <t xml:space="preserve">     Indiquer le poste :</t>
  </si>
  <si>
    <r>
      <t>TOTAL (Transfert aux comptes n</t>
    </r>
    <r>
      <rPr>
        <vertAlign val="superscript"/>
        <sz val="10"/>
        <rFont val="Arial"/>
        <family val="2"/>
      </rPr>
      <t>o</t>
    </r>
    <r>
      <rPr>
        <sz val="10"/>
        <rFont val="Arial"/>
        <family val="2"/>
      </rPr>
      <t> 9-14)</t>
    </r>
  </si>
  <si>
    <t>Annexe 3 : REMARQUES EXPLICATIVES</t>
  </si>
  <si>
    <t>Autres revenus :</t>
  </si>
  <si>
    <t>15 d)</t>
  </si>
  <si>
    <t>Autres avantages :</t>
  </si>
  <si>
    <t>17 a)</t>
  </si>
  <si>
    <t>Programme – Équipement et mobilier :</t>
  </si>
  <si>
    <t>Projets spéciaux :</t>
  </si>
  <si>
    <t>Programme – Autres :</t>
  </si>
  <si>
    <t>Bureau et bâtiment – Matériel et mobilier :</t>
  </si>
  <si>
    <t>Bureau et bâtiment – Améliorations locatives :</t>
  </si>
  <si>
    <t>Bureau et bâtiment – Autres :</t>
  </si>
  <si>
    <t xml:space="preserve"> Administration – Autres :</t>
  </si>
  <si>
    <t>Si oui, quelle est la date d’expiration de la convention collective?</t>
  </si>
  <si>
    <t>RÉSULTATS RÉELS DE L’EXERCICE PRÉCÉDENT</t>
  </si>
  <si>
    <t>Inclure tous les employés; indiquer le personnel de soutien à l’inclusion par un astérisque *.</t>
  </si>
  <si>
    <r>
      <t>N</t>
    </r>
    <r>
      <rPr>
        <b/>
        <vertAlign val="superscript"/>
        <sz val="8"/>
        <rFont val="Arial"/>
        <family val="2"/>
      </rPr>
      <t>BRE</t>
    </r>
    <r>
      <rPr>
        <b/>
        <sz val="8"/>
        <rFont val="Arial"/>
        <family val="2"/>
      </rPr>
      <t xml:space="preserve"> D’HEURES DE TRAVAIL/SEMAINE</t>
    </r>
  </si>
  <si>
    <t>W:/MFSCDC/CHILD DAY CARE - WPG/FINANCE  FOR       FACILITY/CENTER BUDGET PACKAGE/BUDGET FORM-workbook union info</t>
  </si>
  <si>
    <r>
      <t xml:space="preserve">Si non, quels postes sont exclus?  </t>
    </r>
    <r>
      <rPr>
        <u/>
        <sz val="11"/>
        <color rgb="FF000000"/>
        <rFont val="Arial"/>
        <family val="2"/>
      </rPr>
      <t xml:space="preserve">                                                                   </t>
    </r>
  </si>
  <si>
    <t xml:space="preserve">Montants maximaux de subvention annuelle pour les établissements d’apprentissage </t>
  </si>
  <si>
    <t>Type de place</t>
  </si>
  <si>
    <t>Enfant d’âge préscolaire</t>
  </si>
  <si>
    <t xml:space="preserve">Prématernelle
1 à 5 séances par semaine
</t>
  </si>
  <si>
    <t xml:space="preserve">Prématernelle – 
montant par séance additionnelle, jusqu’à 10 séances/semaine
</t>
  </si>
  <si>
    <t xml:space="preserve">Montant annuel par place approuvée et financée </t>
  </si>
  <si>
    <t>Supplément du fonds de réduction des frais parentaux</t>
  </si>
  <si>
    <t>Supplément du fonds de réduction des frais parentaux pour 3 périodes</t>
  </si>
  <si>
    <t xml:space="preserve">Supplément du fonds de réduction des frais parentaux </t>
  </si>
  <si>
    <t>16 610 $</t>
  </si>
  <si>
    <t>6 667 $</t>
  </si>
  <si>
    <t>2 640 $</t>
  </si>
  <si>
    <t>1 966 $</t>
  </si>
  <si>
    <t>393 $</t>
  </si>
  <si>
    <t>Chaque séance de prématernelle supplémentaire est de 393 $ jusqu’à un maximum de 10 sessions.</t>
  </si>
  <si>
    <t>*Le tarif de base pour la prématernelle pour 1 à 5 séances/semaine est de 1 966 $.</t>
  </si>
  <si>
    <t xml:space="preserve">* Comprend une augmentation de 5 % de la subvention de fonctionnement base en vigueur du 1er avril 2024 et le Supplément à la grille salariale 2024-2025 en vigueur le 1er juillet 2024 </t>
  </si>
  <si>
    <r>
      <t>Tarifs
en vigueur
le 1</t>
    </r>
    <r>
      <rPr>
        <b/>
        <vertAlign val="superscript"/>
        <sz val="10"/>
        <rFont val="Arial"/>
        <family val="2"/>
      </rPr>
      <t>er</t>
    </r>
    <r>
      <rPr>
        <b/>
        <sz val="10"/>
        <rFont val="Arial"/>
        <family val="2"/>
      </rPr>
      <t> juillet  2024*</t>
    </r>
  </si>
  <si>
    <t>et de garde des jeunes enfants, à compter du 1er juillet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</si>
</sst>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_);[Red]\(&quot;$&quot;#,##0.00\)"/>
    <numFmt numFmtId="165" formatCode="&quot;$&quot;#,##0.00"/>
    <numFmt numFmtId="166" formatCode="&quot;$&quot;#,##0"/>
  </numFmts>
  <fonts count="25" x14ac:knownFonts="1">
    <font>
      <sz val="10"/>
      <name val="Arial"/>
    </font>
    <font>
      <sz val="10"/>
      <name val="Arial"/>
      <family val="2"/>
    </font>
    <font>
      <b/>
      <sz val="12"/>
      <name val="Arial"/>
      <family val="2"/>
    </font>
    <font>
      <b/>
      <sz val="10"/>
      <name val="Arial"/>
      <family val="2"/>
    </font>
    <font>
      <b/>
      <sz val="8"/>
      <name val="Arial"/>
      <family val="2"/>
    </font>
    <font>
      <sz val="10"/>
      <name val="Arial"/>
      <family val="2"/>
    </font>
    <font>
      <sz val="8"/>
      <name val="Arial"/>
      <family val="2"/>
    </font>
    <font>
      <sz val="7.5"/>
      <name val="Arial"/>
      <family val="2"/>
    </font>
    <font>
      <sz val="12"/>
      <name val="Arial"/>
      <family val="2"/>
    </font>
    <font>
      <sz val="10"/>
      <color indexed="10"/>
      <name val="Arial"/>
      <family val="2"/>
    </font>
    <font>
      <sz val="8"/>
      <name val="Arial"/>
      <family val="2"/>
    </font>
    <font>
      <sz val="10"/>
      <name val="Wingdings 2"/>
      <family val="1"/>
      <charset val="2"/>
    </font>
    <font>
      <sz val="10"/>
      <color indexed="10"/>
      <name val="Arial"/>
      <family val="2"/>
    </font>
    <font>
      <b/>
      <sz val="10"/>
      <color indexed="10"/>
      <name val="Arial"/>
      <family val="2"/>
    </font>
    <font>
      <sz val="10"/>
      <name val="Arial"/>
      <family val="2"/>
    </font>
    <font>
      <sz val="8"/>
      <color indexed="81"/>
      <name val="Tahoma"/>
      <family val="2"/>
    </font>
    <font>
      <b/>
      <sz val="11"/>
      <name val="Arial"/>
      <family val="2"/>
    </font>
    <font>
      <b/>
      <sz val="10"/>
      <color rgb="FFFF0000"/>
      <name val="Arial"/>
      <family val="2"/>
    </font>
    <font>
      <vertAlign val="superscript"/>
      <sz val="10"/>
      <name val="Arial"/>
      <family val="2"/>
    </font>
    <font>
      <b/>
      <sz val="10"/>
      <color rgb="FF000000"/>
      <name val="Arial"/>
      <family val="2"/>
    </font>
    <font>
      <sz val="10"/>
      <color rgb="FF000000"/>
      <name val="Arial"/>
      <family val="2"/>
    </font>
    <font>
      <b/>
      <vertAlign val="superscript"/>
      <sz val="10"/>
      <name val="Arial"/>
      <family val="2"/>
    </font>
    <font>
      <b/>
      <vertAlign val="superscript"/>
      <sz val="8"/>
      <name val="Arial"/>
      <family val="2"/>
    </font>
    <font>
      <sz val="11"/>
      <name val="Arial"/>
      <family val="2"/>
    </font>
    <font>
      <u/>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323">
    <xf numFmtId="0" fontId="0" fillId="0" borderId="0" xfId="0"/>
    <xf numFmtId="0" fontId="2" fillId="0" borderId="0" xfId="0" applyFont="1" applyAlignment="1">
      <alignment horizontal="center"/>
    </xf>
    <xf numFmtId="0" fontId="3" fillId="0" borderId="0" xfId="0" applyFont="1"/>
    <xf numFmtId="0" fontId="0" fillId="0" borderId="2" xfId="0" applyBorder="1"/>
    <xf numFmtId="0" fontId="0" fillId="0" borderId="3" xfId="0" applyBorder="1"/>
    <xf numFmtId="0" fontId="4" fillId="0" borderId="4" xfId="0" applyFont="1" applyBorder="1"/>
    <xf numFmtId="0" fontId="0" fillId="0" borderId="5" xfId="0" applyBorder="1"/>
    <xf numFmtId="0" fontId="0" fillId="0" borderId="6" xfId="0" applyBorder="1"/>
    <xf numFmtId="0" fontId="0" fillId="0" borderId="0" xfId="0"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wrapText="1"/>
    </xf>
    <xf numFmtId="0" fontId="0" fillId="0" borderId="7" xfId="0" applyBorder="1" applyAlignment="1">
      <alignment vertical="center"/>
    </xf>
    <xf numFmtId="44" fontId="0" fillId="0" borderId="7" xfId="1" applyFont="1" applyBorder="1" applyAlignment="1">
      <alignment horizontal="center" vertical="center"/>
    </xf>
    <xf numFmtId="0" fontId="5" fillId="0" borderId="0" xfId="0" applyFont="1"/>
    <xf numFmtId="0" fontId="0" fillId="0" borderId="8" xfId="0" applyBorder="1"/>
    <xf numFmtId="0" fontId="0" fillId="0" borderId="13" xfId="0" applyBorder="1"/>
    <xf numFmtId="0" fontId="0" fillId="0" borderId="14" xfId="0" applyBorder="1"/>
    <xf numFmtId="0" fontId="0" fillId="0" borderId="7" xfId="0" applyBorder="1"/>
    <xf numFmtId="0" fontId="0" fillId="0" borderId="15" xfId="0" applyBorder="1"/>
    <xf numFmtId="0" fontId="0" fillId="0" borderId="17" xfId="0" applyBorder="1" applyAlignment="1">
      <alignment horizontal="center"/>
    </xf>
    <xf numFmtId="44" fontId="0" fillId="0" borderId="12" xfId="1" applyFont="1" applyBorder="1"/>
    <xf numFmtId="0" fontId="6" fillId="0" borderId="7" xfId="0" applyFont="1" applyBorder="1" applyAlignment="1">
      <alignment horizontal="center" vertical="center"/>
    </xf>
    <xf numFmtId="0" fontId="0" fillId="0" borderId="20" xfId="0" applyBorder="1"/>
    <xf numFmtId="0" fontId="0" fillId="0" borderId="20" xfId="0" applyBorder="1" applyAlignment="1">
      <alignment wrapText="1"/>
    </xf>
    <xf numFmtId="44" fontId="0" fillId="0" borderId="20" xfId="1" applyFont="1" applyBorder="1"/>
    <xf numFmtId="0" fontId="3" fillId="0" borderId="7" xfId="0" applyFont="1" applyBorder="1"/>
    <xf numFmtId="0" fontId="0" fillId="0" borderId="12" xfId="0" applyBorder="1" applyAlignment="1">
      <alignment horizontal="center" vertical="center"/>
    </xf>
    <xf numFmtId="44" fontId="0" fillId="0" borderId="13" xfId="1" applyFont="1" applyBorder="1" applyAlignment="1"/>
    <xf numFmtId="0" fontId="0" fillId="0" borderId="0" xfId="0" applyAlignment="1">
      <alignment vertical="top"/>
    </xf>
    <xf numFmtId="44" fontId="0" fillId="0" borderId="10" xfId="1" applyFont="1" applyBorder="1" applyAlignment="1"/>
    <xf numFmtId="44" fontId="0" fillId="0" borderId="13" xfId="1" applyFont="1" applyBorder="1" applyAlignment="1">
      <alignment horizontal="center" vertical="center"/>
    </xf>
    <xf numFmtId="0" fontId="0" fillId="0" borderId="13"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0" fillId="0" borderId="19" xfId="0" applyBorder="1" applyAlignment="1">
      <alignment horizontal="center" vertical="center"/>
    </xf>
    <xf numFmtId="0" fontId="0" fillId="0" borderId="17"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top"/>
    </xf>
    <xf numFmtId="0" fontId="0" fillId="0" borderId="19" xfId="0" applyBorder="1" applyAlignment="1">
      <alignment horizontal="center" vertical="top"/>
    </xf>
    <xf numFmtId="0" fontId="8" fillId="0" borderId="0" xfId="0" applyFont="1" applyAlignment="1">
      <alignment horizontal="left"/>
    </xf>
    <xf numFmtId="0" fontId="8" fillId="0" borderId="1" xfId="0" applyFont="1" applyBorder="1" applyAlignment="1">
      <alignment horizontal="left"/>
    </xf>
    <xf numFmtId="0" fontId="0" fillId="0" borderId="19" xfId="0" applyBorder="1" applyAlignment="1">
      <alignment vertical="center"/>
    </xf>
    <xf numFmtId="16" fontId="5" fillId="0" borderId="7" xfId="0" quotePrefix="1" applyNumberFormat="1" applyFont="1" applyBorder="1" applyAlignment="1">
      <alignment horizontal="center" vertical="center"/>
    </xf>
    <xf numFmtId="0" fontId="0" fillId="0" borderId="7" xfId="0" applyBorder="1" applyAlignment="1">
      <alignment horizontal="left" vertical="center"/>
    </xf>
    <xf numFmtId="0" fontId="5" fillId="0" borderId="7" xfId="0" applyFont="1" applyBorder="1" applyAlignment="1">
      <alignment vertical="center"/>
    </xf>
    <xf numFmtId="0" fontId="5" fillId="0" borderId="7" xfId="0" applyFont="1" applyBorder="1" applyAlignment="1">
      <alignment horizontal="center" vertical="center"/>
    </xf>
    <xf numFmtId="0" fontId="0" fillId="0" borderId="0" xfId="0" applyAlignment="1">
      <alignment vertical="center"/>
    </xf>
    <xf numFmtId="0" fontId="5" fillId="0" borderId="7" xfId="0" applyFont="1" applyBorder="1" applyAlignment="1">
      <alignment horizontal="left" vertical="center"/>
    </xf>
    <xf numFmtId="0" fontId="3" fillId="0" borderId="7" xfId="0" applyFont="1" applyBorder="1" applyAlignment="1">
      <alignment horizontal="left" vertical="center"/>
    </xf>
    <xf numFmtId="0" fontId="5" fillId="0" borderId="12" xfId="0" applyFont="1" applyBorder="1" applyAlignment="1">
      <alignment horizontal="center" vertical="center"/>
    </xf>
    <xf numFmtId="0" fontId="0" fillId="0" borderId="19" xfId="0" applyBorder="1" applyAlignment="1">
      <alignment horizontal="center" vertical="center" wrapText="1"/>
    </xf>
    <xf numFmtId="0" fontId="3" fillId="0" borderId="11" xfId="0" applyFont="1" applyBorder="1" applyAlignment="1">
      <alignment horizontal="center" vertical="center"/>
    </xf>
    <xf numFmtId="44" fontId="5" fillId="0" borderId="7" xfId="0" applyNumberFormat="1" applyFont="1" applyBorder="1" applyAlignment="1">
      <alignment horizontal="center" vertical="center"/>
    </xf>
    <xf numFmtId="0" fontId="3" fillId="0" borderId="7" xfId="0" applyFont="1" applyBorder="1" applyAlignment="1">
      <alignment vertical="center"/>
    </xf>
    <xf numFmtId="4" fontId="0" fillId="0" borderId="7" xfId="0" applyNumberFormat="1" applyBorder="1" applyAlignment="1">
      <alignment horizontal="center" vertical="center" wrapText="1"/>
    </xf>
    <xf numFmtId="4" fontId="0" fillId="0" borderId="7" xfId="1" applyNumberFormat="1" applyFont="1" applyBorder="1" applyAlignment="1">
      <alignment horizontal="center" vertical="center"/>
    </xf>
    <xf numFmtId="4" fontId="5" fillId="0" borderId="7" xfId="0" applyNumberFormat="1" applyFont="1" applyBorder="1" applyAlignment="1">
      <alignment horizontal="center" vertical="center"/>
    </xf>
    <xf numFmtId="4" fontId="5" fillId="0" borderId="7" xfId="0" applyNumberFormat="1" applyFont="1" applyBorder="1" applyAlignment="1">
      <alignment vertical="center"/>
    </xf>
    <xf numFmtId="4" fontId="0" fillId="0" borderId="7" xfId="0" applyNumberFormat="1" applyBorder="1" applyAlignment="1">
      <alignment vertical="center"/>
    </xf>
    <xf numFmtId="4" fontId="0" fillId="0" borderId="0" xfId="0" applyNumberFormat="1"/>
    <xf numFmtId="4" fontId="0" fillId="0" borderId="7" xfId="0" applyNumberFormat="1" applyBorder="1" applyAlignment="1">
      <alignment horizontal="right"/>
    </xf>
    <xf numFmtId="4" fontId="0" fillId="0" borderId="7" xfId="0" applyNumberFormat="1" applyBorder="1" applyAlignment="1">
      <alignment horizontal="right" vertical="center"/>
    </xf>
    <xf numFmtId="4" fontId="5" fillId="0" borderId="7" xfId="0" applyNumberFormat="1" applyFont="1" applyBorder="1" applyAlignment="1">
      <alignment horizontal="right" vertical="center"/>
    </xf>
    <xf numFmtId="44" fontId="5" fillId="0" borderId="7" xfId="0" applyNumberFormat="1" applyFont="1" applyBorder="1" applyAlignment="1">
      <alignment horizontal="center"/>
    </xf>
    <xf numFmtId="44" fontId="0" fillId="0" borderId="7" xfId="0" applyNumberFormat="1" applyBorder="1" applyAlignment="1">
      <alignment vertical="center"/>
    </xf>
    <xf numFmtId="0" fontId="13" fillId="0" borderId="0" xfId="0" applyFont="1"/>
    <xf numFmtId="0" fontId="1" fillId="0" borderId="0" xfId="0" applyFont="1"/>
    <xf numFmtId="0" fontId="14" fillId="0" borderId="0" xfId="0" applyFont="1"/>
    <xf numFmtId="44" fontId="0" fillId="0" borderId="0" xfId="0" applyNumberFormat="1"/>
    <xf numFmtId="165" fontId="12" fillId="0" borderId="0" xfId="0" applyNumberFormat="1" applyFont="1"/>
    <xf numFmtId="44" fontId="12" fillId="0" borderId="0" xfId="0" applyNumberFormat="1" applyFont="1"/>
    <xf numFmtId="44" fontId="0" fillId="0" borderId="7" xfId="1" applyFont="1"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0" fillId="0" borderId="7" xfId="0" applyBorder="1" applyAlignment="1">
      <alignment horizontal="center"/>
    </xf>
    <xf numFmtId="0" fontId="5" fillId="0" borderId="7" xfId="0" applyFont="1" applyBorder="1"/>
    <xf numFmtId="0" fontId="0" fillId="0" borderId="0" xfId="0" applyAlignment="1">
      <alignment horizontal="center"/>
    </xf>
    <xf numFmtId="17" fontId="0" fillId="0" borderId="0" xfId="0" applyNumberFormat="1"/>
    <xf numFmtId="0" fontId="5" fillId="0" borderId="7" xfId="0" applyFont="1" applyBorder="1" applyAlignment="1">
      <alignment horizontal="center"/>
    </xf>
    <xf numFmtId="15" fontId="0" fillId="0" borderId="0" xfId="0" applyNumberFormat="1"/>
    <xf numFmtId="0" fontId="5" fillId="0" borderId="1" xfId="0" applyFont="1" applyBorder="1"/>
    <xf numFmtId="0" fontId="3" fillId="0" borderId="0" xfId="0" applyFont="1" applyAlignment="1">
      <alignment horizontal="left"/>
    </xf>
    <xf numFmtId="0" fontId="1" fillId="0" borderId="7" xfId="0" applyFont="1" applyBorder="1" applyAlignment="1">
      <alignment vertical="center"/>
    </xf>
    <xf numFmtId="0" fontId="3" fillId="0" borderId="7" xfId="0" applyFont="1" applyBorder="1" applyAlignment="1">
      <alignment horizontal="center" vertical="center" wrapText="1"/>
    </xf>
    <xf numFmtId="0" fontId="0" fillId="0" borderId="7" xfId="0" applyBorder="1" applyAlignment="1">
      <alignment horizontal="left" vertical="center" wrapText="1"/>
    </xf>
    <xf numFmtId="44" fontId="0" fillId="0" borderId="1" xfId="1" applyFont="1" applyBorder="1" applyAlignment="1">
      <alignment vertical="center"/>
    </xf>
    <xf numFmtId="44" fontId="0" fillId="0" borderId="0" xfId="1" applyFont="1" applyBorder="1" applyAlignment="1">
      <alignment vertical="center"/>
    </xf>
    <xf numFmtId="44" fontId="0" fillId="0" borderId="15" xfId="1" applyFont="1" applyBorder="1" applyAlignment="1">
      <alignment vertical="center"/>
    </xf>
    <xf numFmtId="0" fontId="0" fillId="0" borderId="16" xfId="0" applyBorder="1"/>
    <xf numFmtId="0" fontId="0" fillId="0" borderId="0" xfId="0" applyAlignment="1">
      <alignment vertical="center" wrapText="1"/>
    </xf>
    <xf numFmtId="0" fontId="3" fillId="0" borderId="21" xfId="0" applyFont="1" applyBorder="1" applyAlignment="1">
      <alignment horizontal="left"/>
    </xf>
    <xf numFmtId="0" fontId="3" fillId="0" borderId="18" xfId="0" applyFont="1" applyBorder="1" applyAlignment="1">
      <alignment horizontal="left"/>
    </xf>
    <xf numFmtId="0" fontId="3" fillId="3" borderId="24" xfId="0" applyFont="1" applyFill="1" applyBorder="1" applyAlignment="1">
      <alignment horizontal="center" vertical="center"/>
    </xf>
    <xf numFmtId="44" fontId="0" fillId="3" borderId="23" xfId="1" applyFont="1" applyFill="1" applyBorder="1" applyAlignment="1"/>
    <xf numFmtId="44" fontId="0" fillId="3" borderId="22" xfId="1" applyFont="1" applyFill="1" applyBorder="1" applyAlignment="1"/>
    <xf numFmtId="0" fontId="3" fillId="3" borderId="7" xfId="0" applyFont="1" applyFill="1" applyBorder="1" applyAlignment="1">
      <alignment horizontal="center" vertical="center"/>
    </xf>
    <xf numFmtId="44" fontId="5" fillId="3" borderId="7" xfId="0" applyNumberFormat="1" applyFont="1" applyFill="1" applyBorder="1" applyAlignment="1">
      <alignment horizontal="center" vertical="center"/>
    </xf>
    <xf numFmtId="44" fontId="5" fillId="3" borderId="7" xfId="0" applyNumberFormat="1" applyFont="1" applyFill="1" applyBorder="1" applyAlignment="1">
      <alignment horizontal="right" vertical="center"/>
    </xf>
    <xf numFmtId="44" fontId="16" fillId="0" borderId="7" xfId="1" applyFont="1" applyBorder="1"/>
    <xf numFmtId="0" fontId="3" fillId="3" borderId="7" xfId="0" quotePrefix="1" applyFont="1" applyFill="1" applyBorder="1" applyAlignment="1">
      <alignment horizontal="center" vertical="center"/>
    </xf>
    <xf numFmtId="0" fontId="0" fillId="3" borderId="7" xfId="0" applyFill="1" applyBorder="1" applyAlignment="1">
      <alignment horizontal="center" vertical="center"/>
    </xf>
    <xf numFmtId="44" fontId="0" fillId="3" borderId="7" xfId="1" applyFont="1" applyFill="1" applyBorder="1" applyAlignment="1">
      <alignment horizontal="center" vertical="center"/>
    </xf>
    <xf numFmtId="0" fontId="0" fillId="0" borderId="7" xfId="0" applyBorder="1" applyAlignment="1">
      <alignment horizontal="center" vertical="top"/>
    </xf>
    <xf numFmtId="0" fontId="0" fillId="0" borderId="11" xfId="0" applyBorder="1" applyAlignment="1">
      <alignment horizontal="center" vertical="top"/>
    </xf>
    <xf numFmtId="0" fontId="5" fillId="0" borderId="12" xfId="0" applyFont="1" applyBorder="1" applyAlignment="1">
      <alignment horizontal="center"/>
    </xf>
    <xf numFmtId="0" fontId="5" fillId="0" borderId="11" xfId="0" applyFont="1" applyBorder="1" applyAlignment="1">
      <alignment horizontal="center"/>
    </xf>
    <xf numFmtId="0" fontId="0" fillId="0" borderId="8" xfId="0" applyBorder="1" applyAlignment="1">
      <alignment horizontal="center" vertical="top"/>
    </xf>
    <xf numFmtId="4" fontId="3" fillId="0" borderId="7"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3" borderId="7" xfId="0" applyFont="1" applyFill="1" applyBorder="1" applyAlignment="1">
      <alignment horizontal="right" vertical="center"/>
    </xf>
    <xf numFmtId="0" fontId="3" fillId="3" borderId="24" xfId="0" applyFont="1" applyFill="1" applyBorder="1" applyAlignment="1">
      <alignment horizontal="right" vertical="center"/>
    </xf>
    <xf numFmtId="0" fontId="3" fillId="0" borderId="0" xfId="0" applyFont="1" applyAlignment="1">
      <alignment horizontal="right"/>
    </xf>
    <xf numFmtId="0" fontId="5" fillId="0" borderId="1" xfId="0" applyFont="1" applyBorder="1" applyAlignment="1">
      <alignment horizontal="center"/>
    </xf>
    <xf numFmtId="0" fontId="3" fillId="0" borderId="1" xfId="0" applyFont="1" applyBorder="1"/>
    <xf numFmtId="44" fontId="0" fillId="0" borderId="7" xfId="1" applyFont="1" applyBorder="1"/>
    <xf numFmtId="44" fontId="0" fillId="0" borderId="29" xfId="1" applyFont="1" applyBorder="1"/>
    <xf numFmtId="0" fontId="0" fillId="0" borderId="29" xfId="0" applyBorder="1"/>
    <xf numFmtId="44" fontId="0" fillId="0" borderId="31" xfId="1" applyFont="1" applyBorder="1"/>
    <xf numFmtId="44" fontId="0" fillId="0" borderId="30" xfId="1" applyFont="1" applyBorder="1"/>
    <xf numFmtId="0" fontId="5" fillId="3" borderId="8" xfId="0" applyFont="1" applyFill="1" applyBorder="1" applyAlignment="1">
      <alignment horizontal="center" vertical="center"/>
    </xf>
    <xf numFmtId="0" fontId="0" fillId="3" borderId="8" xfId="0" applyFill="1" applyBorder="1" applyAlignment="1">
      <alignment horizontal="center" vertical="top"/>
    </xf>
    <xf numFmtId="0" fontId="3" fillId="0" borderId="13" xfId="0" applyFont="1" applyBorder="1" applyAlignment="1">
      <alignment vertical="center"/>
    </xf>
    <xf numFmtId="44" fontId="0" fillId="0" borderId="13" xfId="1" applyFont="1" applyBorder="1" applyAlignment="1">
      <alignment horizontal="right"/>
    </xf>
    <xf numFmtId="44" fontId="5" fillId="0" borderId="7" xfId="0" applyNumberFormat="1" applyFont="1" applyBorder="1" applyAlignment="1">
      <alignment horizontal="right"/>
    </xf>
    <xf numFmtId="44" fontId="5" fillId="0" borderId="7" xfId="0" applyNumberFormat="1" applyFont="1" applyBorder="1" applyAlignment="1">
      <alignment horizontal="right" vertical="center"/>
    </xf>
    <xf numFmtId="44" fontId="5" fillId="0" borderId="7" xfId="0" applyNumberFormat="1" applyFont="1" applyBorder="1"/>
    <xf numFmtId="44" fontId="0" fillId="0" borderId="7" xfId="0" applyNumberFormat="1" applyBorder="1" applyAlignment="1">
      <alignment wrapText="1"/>
    </xf>
    <xf numFmtId="0" fontId="5" fillId="0" borderId="0" xfId="0" applyFont="1" applyAlignment="1">
      <alignment vertical="top"/>
    </xf>
    <xf numFmtId="0" fontId="5" fillId="0" borderId="0" xfId="0" applyFont="1" applyAlignment="1">
      <alignment horizontal="left" vertical="top"/>
    </xf>
    <xf numFmtId="0" fontId="8" fillId="0" borderId="1" xfId="0" applyFont="1" applyBorder="1" applyAlignment="1">
      <alignment horizontal="center"/>
    </xf>
    <xf numFmtId="0" fontId="3" fillId="0" borderId="7" xfId="0" applyFont="1" applyBorder="1" applyAlignment="1">
      <alignment horizontal="center" vertical="center"/>
    </xf>
    <xf numFmtId="0" fontId="5" fillId="0" borderId="0" xfId="0" applyFont="1" applyAlignment="1">
      <alignment vertical="top" wrapText="1"/>
    </xf>
    <xf numFmtId="0" fontId="2" fillId="0" borderId="0" xfId="0" applyFont="1"/>
    <xf numFmtId="0" fontId="1" fillId="0" borderId="7" xfId="0" applyFont="1" applyBorder="1" applyAlignment="1">
      <alignment vertical="top" wrapText="1"/>
    </xf>
    <xf numFmtId="0" fontId="1" fillId="0" borderId="7" xfId="0" applyFont="1" applyBorder="1" applyAlignment="1">
      <alignment wrapText="1"/>
    </xf>
    <xf numFmtId="0" fontId="1" fillId="0" borderId="7" xfId="0" applyFont="1" applyBorder="1"/>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1" fillId="0" borderId="0" xfId="0" applyFont="1" applyAlignment="1">
      <alignment vertical="top"/>
    </xf>
    <xf numFmtId="0" fontId="1" fillId="0" borderId="0" xfId="0" applyFont="1" applyAlignment="1">
      <alignment horizontal="left" vertical="top"/>
    </xf>
    <xf numFmtId="0" fontId="0" fillId="0" borderId="9" xfId="0" applyBorder="1"/>
    <xf numFmtId="0" fontId="2" fillId="0" borderId="17" xfId="0" applyFont="1" applyBorder="1" applyAlignment="1">
      <alignment horizontal="center"/>
    </xf>
    <xf numFmtId="0" fontId="2" fillId="0" borderId="1" xfId="0" applyFont="1" applyBorder="1" applyAlignment="1">
      <alignment horizontal="center"/>
    </xf>
    <xf numFmtId="0" fontId="2" fillId="0" borderId="10" xfId="0" applyFont="1" applyBorder="1" applyAlignment="1">
      <alignment horizontal="center"/>
    </xf>
    <xf numFmtId="0" fontId="1" fillId="0" borderId="0" xfId="0" applyFont="1" applyAlignment="1">
      <alignment horizontal="left"/>
    </xf>
    <xf numFmtId="0" fontId="0" fillId="0" borderId="0" xfId="0" applyAlignment="1">
      <alignment wrapText="1"/>
    </xf>
    <xf numFmtId="0" fontId="3" fillId="0" borderId="7" xfId="0" applyFont="1" applyBorder="1" applyAlignment="1">
      <alignment wrapText="1"/>
    </xf>
    <xf numFmtId="0" fontId="12" fillId="0" borderId="1" xfId="0" applyFont="1" applyBorder="1" applyAlignment="1">
      <alignment wrapText="1"/>
    </xf>
    <xf numFmtId="0" fontId="3" fillId="0" borderId="0" xfId="0" applyFont="1" applyAlignment="1">
      <alignment wrapText="1"/>
    </xf>
    <xf numFmtId="0" fontId="12" fillId="0" borderId="0" xfId="0" applyFont="1" applyAlignment="1">
      <alignment wrapText="1"/>
    </xf>
    <xf numFmtId="0" fontId="12" fillId="0" borderId="0" xfId="0" quotePrefix="1" applyFont="1" applyAlignment="1">
      <alignment horizontal="left" wrapText="1"/>
    </xf>
    <xf numFmtId="0" fontId="0" fillId="0" borderId="0" xfId="0" applyAlignment="1">
      <alignment horizontal="right" wrapText="1"/>
    </xf>
    <xf numFmtId="0" fontId="0" fillId="0" borderId="1" xfId="0" applyBorder="1" applyAlignment="1">
      <alignment wrapText="1"/>
    </xf>
    <xf numFmtId="0" fontId="12" fillId="0" borderId="1" xfId="0" applyFont="1" applyBorder="1" applyAlignment="1">
      <alignment horizontal="left" wrapText="1"/>
    </xf>
    <xf numFmtId="0" fontId="5" fillId="0" borderId="0" xfId="0" applyFont="1" applyAlignment="1">
      <alignment wrapText="1"/>
    </xf>
    <xf numFmtId="0" fontId="9" fillId="0" borderId="1" xfId="0" applyFont="1" applyBorder="1" applyAlignment="1">
      <alignment horizontal="left" wrapText="1"/>
    </xf>
    <xf numFmtId="0" fontId="9" fillId="0" borderId="1" xfId="0" applyFont="1" applyBorder="1" applyAlignment="1">
      <alignment wrapText="1"/>
    </xf>
    <xf numFmtId="0" fontId="1" fillId="0" borderId="0" xfId="0" applyFont="1" applyAlignment="1">
      <alignment wrapText="1"/>
    </xf>
    <xf numFmtId="165" fontId="0" fillId="0" borderId="1" xfId="0" applyNumberFormat="1" applyBorder="1" applyAlignment="1">
      <alignment horizontal="left" wrapText="1"/>
    </xf>
    <xf numFmtId="165" fontId="0" fillId="0" borderId="0" xfId="0" applyNumberFormat="1" applyAlignment="1">
      <alignment wrapText="1"/>
    </xf>
    <xf numFmtId="44" fontId="5" fillId="0" borderId="1" xfId="1" applyFont="1" applyBorder="1" applyAlignment="1">
      <alignment wrapText="1"/>
    </xf>
    <xf numFmtId="44" fontId="12" fillId="0" borderId="1" xfId="1" applyFont="1" applyBorder="1" applyAlignment="1">
      <alignment wrapText="1"/>
    </xf>
    <xf numFmtId="44" fontId="11" fillId="0" borderId="1" xfId="1" applyFont="1" applyBorder="1" applyAlignment="1">
      <alignment wrapText="1"/>
    </xf>
    <xf numFmtId="44" fontId="14" fillId="0" borderId="1" xfId="1" applyFont="1" applyBorder="1" applyAlignment="1">
      <alignment wrapText="1"/>
    </xf>
    <xf numFmtId="0" fontId="0" fillId="0" borderId="1" xfId="0" applyBorder="1" applyAlignment="1">
      <alignment horizontal="right" wrapText="1"/>
    </xf>
    <xf numFmtId="44" fontId="0" fillId="0" borderId="0" xfId="1" applyFont="1" applyBorder="1" applyAlignment="1">
      <alignment horizontal="right" wrapText="1"/>
    </xf>
    <xf numFmtId="0" fontId="3" fillId="0" borderId="7" xfId="0" applyFont="1" applyBorder="1" applyAlignment="1">
      <alignment horizontal="center" wrapText="1"/>
    </xf>
    <xf numFmtId="0" fontId="7" fillId="0" borderId="0" xfId="0" applyFont="1" applyAlignment="1">
      <alignment horizontal="left"/>
    </xf>
    <xf numFmtId="0" fontId="0" fillId="0" borderId="0" xfId="0" applyAlignment="1">
      <alignment horizontal="left"/>
    </xf>
    <xf numFmtId="0" fontId="23" fillId="0" borderId="0" xfId="0" applyFont="1" applyAlignment="1">
      <alignment horizontal="left"/>
    </xf>
    <xf numFmtId="0" fontId="23" fillId="0" borderId="1" xfId="0" applyFont="1" applyBorder="1" applyAlignment="1">
      <alignment horizontal="center"/>
    </xf>
    <xf numFmtId="0" fontId="23" fillId="0" borderId="15" xfId="0" applyFont="1" applyBorder="1" applyAlignment="1">
      <alignment horizontal="left"/>
    </xf>
    <xf numFmtId="0" fontId="23" fillId="0" borderId="0" xfId="0" applyFont="1"/>
    <xf numFmtId="0" fontId="23" fillId="0" borderId="1" xfId="0" applyFont="1" applyBorder="1" applyAlignment="1">
      <alignment horizontal="left"/>
    </xf>
    <xf numFmtId="0" fontId="0" fillId="0" borderId="7" xfId="0" applyBorder="1" applyAlignment="1" applyProtection="1">
      <alignment horizontal="center" vertical="center"/>
      <protection locked="0"/>
    </xf>
    <xf numFmtId="165" fontId="0" fillId="0" borderId="7" xfId="0" applyNumberFormat="1" applyBorder="1" applyAlignment="1">
      <alignment horizontal="center" vertical="center"/>
    </xf>
    <xf numFmtId="165" fontId="0" fillId="0" borderId="7" xfId="0" applyNumberFormat="1" applyBorder="1" applyAlignment="1">
      <alignment vertical="center"/>
    </xf>
    <xf numFmtId="0" fontId="3" fillId="0" borderId="0" xfId="0" applyFont="1" applyAlignment="1">
      <alignment vertical="center"/>
    </xf>
    <xf numFmtId="0" fontId="0" fillId="0" borderId="10" xfId="0" applyBorder="1" applyAlignment="1">
      <alignment vertical="center"/>
    </xf>
    <xf numFmtId="0" fontId="3" fillId="3" borderId="13" xfId="0" applyFont="1" applyFill="1" applyBorder="1" applyAlignment="1">
      <alignment vertical="center"/>
    </xf>
    <xf numFmtId="0" fontId="3" fillId="3" borderId="18" xfId="0" applyFont="1" applyFill="1" applyBorder="1" applyAlignment="1">
      <alignment vertical="center"/>
    </xf>
    <xf numFmtId="165" fontId="3" fillId="3" borderId="18" xfId="0" applyNumberFormat="1" applyFont="1" applyFill="1" applyBorder="1" applyAlignment="1">
      <alignment horizontal="center" vertical="center"/>
    </xf>
    <xf numFmtId="0" fontId="3" fillId="3" borderId="18" xfId="0" applyFont="1" applyFill="1" applyBorder="1" applyAlignment="1">
      <alignment horizontal="center" vertical="center"/>
    </xf>
    <xf numFmtId="165" fontId="3" fillId="3" borderId="7" xfId="0" applyNumberFormat="1" applyFont="1" applyFill="1" applyBorder="1" applyAlignment="1">
      <alignment vertical="center"/>
    </xf>
    <xf numFmtId="165" fontId="3" fillId="0" borderId="0" xfId="0" applyNumberFormat="1" applyFont="1" applyAlignment="1">
      <alignment horizontal="center" vertical="center"/>
    </xf>
    <xf numFmtId="0" fontId="3" fillId="0" borderId="0" xfId="0" applyFont="1" applyAlignment="1">
      <alignment horizontal="center" vertical="center"/>
    </xf>
    <xf numFmtId="165" fontId="3" fillId="0" borderId="0" xfId="0" applyNumberFormat="1" applyFont="1" applyAlignment="1">
      <alignment vertical="center"/>
    </xf>
    <xf numFmtId="0" fontId="0" fillId="0" borderId="14" xfId="0" applyBorder="1" applyAlignment="1">
      <alignment vertical="center"/>
    </xf>
    <xf numFmtId="0" fontId="3" fillId="0" borderId="18" xfId="0" applyFont="1" applyBorder="1" applyAlignment="1">
      <alignment vertical="center"/>
    </xf>
    <xf numFmtId="0" fontId="3" fillId="0" borderId="8" xfId="0" applyFont="1" applyBorder="1" applyAlignment="1">
      <alignment vertical="center"/>
    </xf>
    <xf numFmtId="0" fontId="1" fillId="0" borderId="13" xfId="0" applyFont="1" applyBorder="1" applyAlignment="1">
      <alignment vertical="center"/>
    </xf>
    <xf numFmtId="0" fontId="5" fillId="0" borderId="18" xfId="0" applyFont="1" applyBorder="1" applyAlignment="1">
      <alignment vertical="center"/>
    </xf>
    <xf numFmtId="15" fontId="5" fillId="0" borderId="13" xfId="0" applyNumberFormat="1" applyFont="1" applyBorder="1" applyAlignment="1">
      <alignment vertical="center"/>
    </xf>
    <xf numFmtId="15" fontId="5" fillId="0" borderId="18" xfId="0" applyNumberFormat="1" applyFont="1" applyBorder="1" applyAlignment="1">
      <alignment vertical="center"/>
    </xf>
    <xf numFmtId="15" fontId="1" fillId="0" borderId="13" xfId="0" applyNumberFormat="1" applyFont="1" applyBorder="1" applyAlignment="1">
      <alignment vertical="center"/>
    </xf>
    <xf numFmtId="0" fontId="0" fillId="0" borderId="18" xfId="0" applyBorder="1" applyAlignment="1">
      <alignment vertical="center"/>
    </xf>
    <xf numFmtId="0" fontId="3" fillId="3" borderId="17" xfId="0" applyFont="1" applyFill="1" applyBorder="1" applyAlignment="1">
      <alignment vertical="center"/>
    </xf>
    <xf numFmtId="0" fontId="3" fillId="3" borderId="1" xfId="0" applyFont="1" applyFill="1" applyBorder="1" applyAlignment="1">
      <alignment vertical="center"/>
    </xf>
    <xf numFmtId="165" fontId="3" fillId="3" borderId="1" xfId="0" applyNumberFormat="1" applyFont="1" applyFill="1" applyBorder="1" applyAlignment="1">
      <alignment vertical="center"/>
    </xf>
    <xf numFmtId="0" fontId="3" fillId="2" borderId="17" xfId="0" applyFont="1" applyFill="1" applyBorder="1" applyAlignment="1">
      <alignment vertical="center"/>
    </xf>
    <xf numFmtId="0" fontId="3" fillId="2" borderId="1" xfId="0" applyFont="1" applyFill="1" applyBorder="1" applyAlignment="1">
      <alignment vertical="center"/>
    </xf>
    <xf numFmtId="0" fontId="0" fillId="2" borderId="1" xfId="0" applyFill="1" applyBorder="1" applyAlignment="1">
      <alignment vertical="center"/>
    </xf>
    <xf numFmtId="164" fontId="0" fillId="2" borderId="1" xfId="0" applyNumberFormat="1" applyFill="1" applyBorder="1" applyAlignment="1">
      <alignment vertical="center"/>
    </xf>
    <xf numFmtId="165" fontId="3" fillId="2" borderId="7" xfId="0" applyNumberFormat="1" applyFont="1" applyFill="1" applyBorder="1" applyAlignment="1">
      <alignment vertical="center"/>
    </xf>
    <xf numFmtId="0" fontId="0" fillId="0" borderId="15" xfId="0" applyBorder="1" applyAlignment="1">
      <alignment vertical="center"/>
    </xf>
    <xf numFmtId="0" fontId="0" fillId="0" borderId="7" xfId="0" applyBorder="1" applyAlignment="1" applyProtection="1">
      <alignment horizontal="center" vertical="center" wrapText="1"/>
      <protection locked="0"/>
    </xf>
    <xf numFmtId="0" fontId="3" fillId="0" borderId="7" xfId="0" applyFont="1" applyBorder="1" applyAlignment="1">
      <alignment horizontal="right" vertical="center"/>
    </xf>
    <xf numFmtId="0" fontId="1" fillId="0" borderId="7" xfId="0" applyFont="1" applyBorder="1" applyAlignment="1" applyProtection="1">
      <alignment horizontal="center" vertical="center" wrapText="1"/>
      <protection locked="0"/>
    </xf>
    <xf numFmtId="165" fontId="0" fillId="0" borderId="7" xfId="0" applyNumberFormat="1" applyBorder="1" applyAlignment="1">
      <alignment horizontal="center" vertical="center" wrapText="1"/>
    </xf>
    <xf numFmtId="165" fontId="0" fillId="0" borderId="7" xfId="0" applyNumberFormat="1" applyBorder="1" applyAlignment="1">
      <alignment vertical="center" wrapText="1"/>
    </xf>
    <xf numFmtId="0" fontId="3" fillId="0" borderId="7" xfId="0" applyFont="1" applyBorder="1" applyAlignment="1">
      <alignment vertical="center" wrapText="1"/>
    </xf>
    <xf numFmtId="0" fontId="3" fillId="0" borderId="13" xfId="0" applyFont="1" applyBorder="1" applyAlignment="1">
      <alignment horizontal="center" vertical="center"/>
    </xf>
    <xf numFmtId="166" fontId="0" fillId="0" borderId="7" xfId="0" applyNumberFormat="1" applyBorder="1" applyAlignment="1">
      <alignment vertical="center"/>
    </xf>
    <xf numFmtId="166" fontId="0" fillId="0" borderId="7" xfId="0" applyNumberFormat="1" applyBorder="1" applyAlignment="1">
      <alignment horizontal="right"/>
    </xf>
    <xf numFmtId="0" fontId="1" fillId="0" borderId="7" xfId="0" applyFont="1" applyBorder="1" applyAlignment="1">
      <alignment horizontal="left" vertical="center" wrapText="1"/>
    </xf>
    <xf numFmtId="166" fontId="0" fillId="0" borderId="7" xfId="0" applyNumberFormat="1" applyBorder="1" applyAlignment="1">
      <alignment vertical="center" wrapText="1"/>
    </xf>
    <xf numFmtId="166" fontId="3" fillId="0" borderId="18" xfId="0" applyNumberFormat="1" applyFont="1" applyBorder="1" applyAlignment="1" applyProtection="1">
      <alignment vertical="center"/>
      <protection locked="0"/>
    </xf>
    <xf numFmtId="166" fontId="3" fillId="0" borderId="7" xfId="0" applyNumberFormat="1" applyFont="1" applyBorder="1" applyAlignment="1" applyProtection="1">
      <alignment horizontal="right" vertical="center"/>
      <protection locked="0"/>
    </xf>
    <xf numFmtId="166" fontId="3" fillId="0" borderId="7" xfId="0" applyNumberFormat="1" applyFont="1" applyBorder="1" applyAlignment="1">
      <alignment horizontal="right"/>
    </xf>
    <xf numFmtId="0" fontId="17" fillId="0" borderId="0" xfId="0" applyFont="1" applyAlignment="1">
      <alignment vertical="center"/>
    </xf>
    <xf numFmtId="0" fontId="1" fillId="0" borderId="0" xfId="0" applyFont="1" applyAlignment="1">
      <alignment vertical="center"/>
    </xf>
    <xf numFmtId="166" fontId="0" fillId="0" borderId="0" xfId="0" applyNumberFormat="1" applyAlignment="1">
      <alignment vertical="center"/>
    </xf>
    <xf numFmtId="0" fontId="17" fillId="0" borderId="0" xfId="0" applyFont="1"/>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8" xfId="0" applyFont="1" applyBorder="1" applyAlignment="1">
      <alignment horizontal="center" vertical="center" wrapText="1"/>
    </xf>
    <xf numFmtId="0" fontId="1" fillId="0" borderId="38" xfId="0" applyFont="1" applyBorder="1" applyAlignment="1">
      <alignment horizontal="center" vertical="center" wrapText="1"/>
    </xf>
    <xf numFmtId="6" fontId="1" fillId="0" borderId="40" xfId="0" applyNumberFormat="1" applyFont="1" applyBorder="1" applyAlignment="1">
      <alignment horizontal="center" vertical="center" wrapText="1"/>
    </xf>
    <xf numFmtId="166" fontId="1" fillId="0" borderId="40" xfId="0" applyNumberFormat="1" applyFont="1" applyBorder="1" applyAlignment="1" applyProtection="1">
      <alignment horizontal="center" vertical="center"/>
      <protection locked="0"/>
    </xf>
    <xf numFmtId="6" fontId="20" fillId="0" borderId="40" xfId="0" applyNumberFormat="1" applyFont="1" applyBorder="1" applyAlignment="1">
      <alignment horizontal="center" vertical="center" wrapText="1"/>
    </xf>
    <xf numFmtId="6" fontId="1" fillId="0" borderId="38" xfId="0" applyNumberFormat="1" applyFont="1" applyBorder="1" applyAlignment="1">
      <alignment horizontal="center" vertical="center" wrapText="1"/>
    </xf>
    <xf numFmtId="0" fontId="3" fillId="0" borderId="15" xfId="0" applyFont="1" applyBorder="1" applyAlignment="1">
      <alignment vertical="center"/>
    </xf>
    <xf numFmtId="166" fontId="3" fillId="0" borderId="0" xfId="0" applyNumberFormat="1" applyFont="1"/>
    <xf numFmtId="44" fontId="0" fillId="0" borderId="7" xfId="1" applyFont="1" applyBorder="1" applyAlignment="1"/>
    <xf numFmtId="44" fontId="3" fillId="0" borderId="7" xfId="1" applyFont="1" applyBorder="1" applyAlignment="1"/>
    <xf numFmtId="44" fontId="0" fillId="0" borderId="13" xfId="1" applyFont="1" applyBorder="1" applyAlignment="1"/>
    <xf numFmtId="44" fontId="0" fillId="0" borderId="14" xfId="1" applyFont="1" applyBorder="1" applyAlignment="1"/>
    <xf numFmtId="44" fontId="3" fillId="0" borderId="13" xfId="1" applyFont="1" applyBorder="1" applyAlignment="1"/>
    <xf numFmtId="44" fontId="3" fillId="0" borderId="14" xfId="1" applyFont="1" applyBorder="1" applyAlignment="1"/>
    <xf numFmtId="44" fontId="0" fillId="0" borderId="8" xfId="1" applyFont="1" applyBorder="1" applyAlignment="1">
      <alignment horizontal="center" vertical="center"/>
    </xf>
    <xf numFmtId="44" fontId="0" fillId="0" borderId="9" xfId="1" applyFont="1" applyBorder="1" applyAlignment="1">
      <alignment horizontal="center" vertical="center"/>
    </xf>
    <xf numFmtId="0" fontId="3" fillId="0" borderId="0" xfId="0" applyFont="1" applyAlignment="1">
      <alignment horizontal="left"/>
    </xf>
    <xf numFmtId="0" fontId="0" fillId="0" borderId="0" xfId="0" applyAlignment="1">
      <alignment horizontal="left"/>
    </xf>
    <xf numFmtId="0" fontId="0" fillId="0" borderId="1" xfId="0" applyBorder="1"/>
    <xf numFmtId="0" fontId="0" fillId="0" borderId="25" xfId="0" applyBorder="1"/>
    <xf numFmtId="0" fontId="3" fillId="0" borderId="7" xfId="0" applyFont="1" applyBorder="1" applyAlignment="1">
      <alignment horizontal="center" vertical="center" wrapText="1"/>
    </xf>
    <xf numFmtId="0" fontId="3" fillId="0" borderId="7" xfId="0" applyFont="1" applyBorder="1" applyAlignment="1">
      <alignment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xf>
    <xf numFmtId="0" fontId="0" fillId="0" borderId="1" xfId="0" applyBorder="1" applyAlignment="1">
      <alignment horizontal="center" wrapText="1"/>
    </xf>
    <xf numFmtId="0" fontId="3" fillId="0" borderId="0" xfId="0" applyFont="1" applyAlignment="1">
      <alignment horizontal="center"/>
    </xf>
    <xf numFmtId="0" fontId="12" fillId="0" borderId="1" xfId="0" applyFont="1" applyBorder="1" applyAlignment="1">
      <alignment horizontal="center" wrapText="1"/>
    </xf>
    <xf numFmtId="0" fontId="3" fillId="0" borderId="26"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5"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2" xfId="0" applyBorder="1" applyAlignment="1">
      <alignment wrapText="1"/>
    </xf>
    <xf numFmtId="16" fontId="12" fillId="0" borderId="1" xfId="0" quotePrefix="1" applyNumberFormat="1" applyFont="1" applyBorder="1" applyAlignment="1">
      <alignment wrapText="1"/>
    </xf>
    <xf numFmtId="0" fontId="12" fillId="0" borderId="1" xfId="0" applyFont="1" applyBorder="1" applyAlignment="1">
      <alignment wrapText="1"/>
    </xf>
    <xf numFmtId="0" fontId="12" fillId="0" borderId="1" xfId="0" quotePrefix="1" applyFont="1" applyBorder="1" applyAlignment="1">
      <alignment wrapText="1"/>
    </xf>
    <xf numFmtId="0" fontId="0" fillId="0" borderId="8" xfId="0" applyBorder="1" applyAlignment="1">
      <alignment horizontal="left" vertical="center"/>
    </xf>
    <xf numFmtId="0" fontId="0" fillId="0" borderId="17" xfId="0" applyBorder="1" applyAlignment="1">
      <alignment horizontal="left" vertical="center"/>
    </xf>
    <xf numFmtId="4" fontId="0" fillId="0" borderId="7" xfId="0" applyNumberFormat="1" applyBorder="1" applyAlignment="1">
      <alignment horizontal="right"/>
    </xf>
    <xf numFmtId="44" fontId="0" fillId="0" borderId="14" xfId="1" applyFont="1" applyBorder="1" applyAlignment="1">
      <alignment horizontal="center"/>
    </xf>
    <xf numFmtId="4" fontId="0" fillId="0" borderId="12" xfId="0" applyNumberFormat="1" applyBorder="1" applyAlignment="1">
      <alignment horizontal="right"/>
    </xf>
    <xf numFmtId="4" fontId="0" fillId="0" borderId="11" xfId="0" applyNumberFormat="1" applyBorder="1" applyAlignment="1">
      <alignment horizontal="right"/>
    </xf>
    <xf numFmtId="0" fontId="5" fillId="0" borderId="8" xfId="0" applyFont="1" applyBorder="1" applyAlignment="1">
      <alignment horizontal="left" vertical="center"/>
    </xf>
    <xf numFmtId="0" fontId="5" fillId="0" borderId="17" xfId="0" applyFont="1" applyBorder="1" applyAlignment="1">
      <alignment horizontal="left" vertical="center"/>
    </xf>
    <xf numFmtId="44" fontId="0" fillId="0" borderId="12" xfId="1" applyFont="1" applyBorder="1" applyAlignment="1">
      <alignment horizontal="right"/>
    </xf>
    <xf numFmtId="44" fontId="0" fillId="0" borderId="11" xfId="1" applyFont="1" applyBorder="1" applyAlignment="1">
      <alignment horizontal="right"/>
    </xf>
    <xf numFmtId="4" fontId="0" fillId="0" borderId="19" xfId="0" applyNumberFormat="1" applyBorder="1" applyAlignment="1">
      <alignment horizontal="right"/>
    </xf>
    <xf numFmtId="44" fontId="0" fillId="0" borderId="12" xfId="0" applyNumberFormat="1" applyBorder="1" applyAlignment="1">
      <alignment horizontal="right"/>
    </xf>
    <xf numFmtId="44" fontId="0" fillId="0" borderId="11" xfId="0" applyNumberFormat="1" applyBorder="1" applyAlignment="1">
      <alignment horizontal="right"/>
    </xf>
    <xf numFmtId="4" fontId="0" fillId="0" borderId="12" xfId="1" applyNumberFormat="1" applyFont="1" applyBorder="1" applyAlignment="1">
      <alignment horizontal="right"/>
    </xf>
    <xf numFmtId="4" fontId="0" fillId="0" borderId="11" xfId="1" applyNumberFormat="1" applyFont="1" applyBorder="1" applyAlignment="1">
      <alignment horizontal="right"/>
    </xf>
    <xf numFmtId="4" fontId="2" fillId="0" borderId="0" xfId="0" applyNumberFormat="1" applyFont="1" applyAlignment="1">
      <alignment horizontal="left"/>
    </xf>
    <xf numFmtId="4" fontId="2" fillId="0" borderId="8" xfId="0" applyNumberFormat="1" applyFont="1" applyBorder="1" applyAlignment="1">
      <alignment horizontal="left"/>
    </xf>
    <xf numFmtId="4" fontId="2" fillId="0" borderId="15" xfId="0" applyNumberFormat="1" applyFont="1" applyBorder="1" applyAlignment="1">
      <alignment horizontal="left"/>
    </xf>
    <xf numFmtId="0" fontId="0" fillId="0" borderId="12"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44" fontId="5" fillId="0" borderId="13" xfId="1" applyFont="1" applyBorder="1" applyAlignment="1">
      <alignment horizontal="center"/>
    </xf>
    <xf numFmtId="44" fontId="0" fillId="0" borderId="13" xfId="1" applyFont="1" applyBorder="1" applyAlignment="1">
      <alignment horizontal="center"/>
    </xf>
    <xf numFmtId="44" fontId="0" fillId="0" borderId="12" xfId="0" applyNumberFormat="1" applyBorder="1" applyAlignment="1">
      <alignment horizontal="center"/>
    </xf>
    <xf numFmtId="0" fontId="0" fillId="0" borderId="11" xfId="0" applyBorder="1" applyAlignment="1">
      <alignment horizontal="center"/>
    </xf>
    <xf numFmtId="0" fontId="0" fillId="0" borderId="7" xfId="0" applyBorder="1" applyAlignment="1">
      <alignment horizontal="center" vertical="center"/>
    </xf>
    <xf numFmtId="0" fontId="0" fillId="0" borderId="7" xfId="0" applyBorder="1" applyAlignment="1">
      <alignment horizontal="left" vertical="center" wrapText="1"/>
    </xf>
    <xf numFmtId="0" fontId="3" fillId="0" borderId="13" xfId="0" applyFont="1" applyBorder="1" applyAlignment="1">
      <alignment horizontal="left" vertical="center"/>
    </xf>
    <xf numFmtId="0" fontId="3" fillId="0" borderId="18" xfId="0" applyFont="1" applyBorder="1" applyAlignment="1">
      <alignment horizontal="left" vertical="center"/>
    </xf>
    <xf numFmtId="44" fontId="5" fillId="0" borderId="12" xfId="0" applyNumberFormat="1" applyFont="1" applyBorder="1" applyAlignment="1">
      <alignment horizontal="right"/>
    </xf>
    <xf numFmtId="44" fontId="5" fillId="0" borderId="11" xfId="0" applyNumberFormat="1" applyFont="1" applyBorder="1" applyAlignment="1">
      <alignment horizontal="right"/>
    </xf>
    <xf numFmtId="0" fontId="0" fillId="0" borderId="7" xfId="0" applyBorder="1" applyAlignment="1">
      <alignment horizontal="left" vertical="center"/>
    </xf>
    <xf numFmtId="4" fontId="0" fillId="0" borderId="7" xfId="0" applyNumberFormat="1" applyBorder="1" applyAlignment="1">
      <alignment horizontal="right" vertical="center"/>
    </xf>
    <xf numFmtId="0" fontId="6" fillId="0" borderId="16" xfId="0" applyFont="1" applyBorder="1" applyAlignment="1">
      <alignment horizontal="left" vertical="top" wrapText="1"/>
    </xf>
    <xf numFmtId="0" fontId="6" fillId="0" borderId="0" xfId="0" applyFont="1" applyAlignment="1">
      <alignment horizontal="left" vertical="top" wrapText="1"/>
    </xf>
    <xf numFmtId="0" fontId="2" fillId="0" borderId="16" xfId="0" applyFont="1" applyBorder="1" applyAlignment="1">
      <alignment horizontal="center"/>
    </xf>
    <xf numFmtId="0" fontId="2" fillId="0" borderId="32" xfId="0" applyFont="1" applyBorder="1" applyAlignment="1">
      <alignment horizontal="center"/>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15" fontId="1" fillId="0" borderId="13" xfId="0" applyNumberFormat="1" applyFont="1" applyBorder="1" applyAlignment="1">
      <alignment horizontal="left" vertical="center" wrapText="1"/>
    </xf>
    <xf numFmtId="15" fontId="1" fillId="0" borderId="14" xfId="0" applyNumberFormat="1"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xf>
    <xf numFmtId="0" fontId="3" fillId="0" borderId="18" xfId="0" applyFont="1" applyBorder="1" applyAlignment="1">
      <alignment horizontal="center"/>
    </xf>
    <xf numFmtId="0" fontId="3" fillId="0" borderId="14" xfId="0" applyFont="1" applyBorder="1" applyAlignment="1">
      <alignment horizontal="center"/>
    </xf>
    <xf numFmtId="166" fontId="0" fillId="0" borderId="13" xfId="0" applyNumberFormat="1" applyFill="1" applyBorder="1" applyAlignment="1" applyProtection="1">
      <alignment horizontal="center" vertical="center"/>
      <protection locked="0"/>
    </xf>
    <xf numFmtId="166" fontId="0" fillId="0" borderId="13" xfId="0" applyNumberFormat="1" applyFill="1" applyBorder="1" applyAlignment="1" applyProtection="1">
      <alignment horizontal="center" vertical="center" wrapText="1"/>
      <protection locked="0"/>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161925</xdr:colOff>
      <xdr:row>33</xdr:row>
      <xdr:rowOff>0</xdr:rowOff>
    </xdr:from>
    <xdr:to>
      <xdr:col>2</xdr:col>
      <xdr:colOff>371475</xdr:colOff>
      <xdr:row>33</xdr:row>
      <xdr:rowOff>0</xdr:rowOff>
    </xdr:to>
    <xdr:sp macro="" textlink="">
      <xdr:nvSpPr>
        <xdr:cNvPr id="1032" name="Line 3">
          <a:extLst>
            <a:ext uri="{FF2B5EF4-FFF2-40B4-BE49-F238E27FC236}">
              <a16:creationId xmlns:a16="http://schemas.microsoft.com/office/drawing/2014/main" id="{00000000-0008-0000-0100-000008040000}"/>
            </a:ext>
          </a:extLst>
        </xdr:cNvPr>
        <xdr:cNvSpPr>
          <a:spLocks noChangeShapeType="1"/>
        </xdr:cNvSpPr>
      </xdr:nvSpPr>
      <xdr:spPr bwMode="auto">
        <a:xfrm>
          <a:off x="676275" y="8172450"/>
          <a:ext cx="30765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8"/>
  <sheetViews>
    <sheetView workbookViewId="0">
      <selection activeCell="D26" sqref="D26"/>
    </sheetView>
  </sheetViews>
  <sheetFormatPr defaultRowHeight="12.75" x14ac:dyDescent="0.2"/>
  <cols>
    <col min="2" max="2" width="21.85546875" customWidth="1"/>
    <col min="3" max="3" width="10.28515625" customWidth="1"/>
    <col min="4" max="4" width="14.5703125" customWidth="1"/>
    <col min="5" max="5" width="11.140625" customWidth="1"/>
    <col min="6" max="6" width="14" customWidth="1"/>
    <col min="7" max="7" width="12" customWidth="1"/>
    <col min="8" max="8" width="13.7109375" customWidth="1"/>
    <col min="9" max="9" width="19" customWidth="1"/>
    <col min="10" max="10" width="10.28515625" customWidth="1"/>
  </cols>
  <sheetData>
    <row r="1" spans="1:10" x14ac:dyDescent="0.2">
      <c r="A1" s="255" t="s">
        <v>0</v>
      </c>
      <c r="B1" s="255"/>
      <c r="C1" s="255"/>
      <c r="D1" s="255"/>
      <c r="E1" s="255"/>
      <c r="F1" s="255"/>
      <c r="G1" s="255"/>
      <c r="H1" s="255"/>
      <c r="I1" s="255"/>
      <c r="J1" s="255"/>
    </row>
    <row r="3" spans="1:10" ht="27.95" customHeight="1" x14ac:dyDescent="0.2">
      <c r="A3" t="s">
        <v>1</v>
      </c>
      <c r="C3" s="256"/>
      <c r="D3" s="256"/>
      <c r="E3" s="256"/>
      <c r="F3" s="256"/>
      <c r="G3" s="256"/>
      <c r="H3" s="256"/>
      <c r="I3" s="147" t="s">
        <v>2</v>
      </c>
      <c r="J3" s="149"/>
    </row>
    <row r="4" spans="1:10" x14ac:dyDescent="0.2">
      <c r="C4" s="147"/>
      <c r="D4" s="147"/>
      <c r="E4" s="147"/>
      <c r="F4" s="147"/>
      <c r="G4" s="147"/>
      <c r="H4" s="147"/>
      <c r="I4" s="147"/>
      <c r="J4" s="147"/>
    </row>
    <row r="5" spans="1:10" x14ac:dyDescent="0.2">
      <c r="A5" t="s">
        <v>3</v>
      </c>
      <c r="C5" s="254"/>
      <c r="D5" s="254"/>
      <c r="E5" s="254"/>
      <c r="F5" s="254"/>
      <c r="G5" s="254"/>
      <c r="H5" s="254"/>
      <c r="I5" s="254"/>
      <c r="J5" s="254"/>
    </row>
    <row r="6" spans="1:10" x14ac:dyDescent="0.2">
      <c r="C6" s="147"/>
      <c r="D6" s="147"/>
      <c r="E6" s="150"/>
      <c r="F6" s="147"/>
      <c r="G6" s="147"/>
      <c r="H6" s="147"/>
      <c r="I6" s="147"/>
      <c r="J6" s="147"/>
    </row>
    <row r="7" spans="1:10" x14ac:dyDescent="0.2">
      <c r="A7" t="s">
        <v>4</v>
      </c>
      <c r="C7" s="264"/>
      <c r="D7" s="265"/>
      <c r="E7" s="151"/>
      <c r="F7" s="266"/>
      <c r="G7" s="265"/>
      <c r="H7" s="152"/>
      <c r="I7" s="147"/>
      <c r="J7" s="147"/>
    </row>
    <row r="8" spans="1:10" x14ac:dyDescent="0.2">
      <c r="C8" s="147"/>
      <c r="D8" s="147"/>
      <c r="E8" s="147"/>
      <c r="F8" s="147"/>
      <c r="G8" s="147"/>
      <c r="H8" s="147"/>
      <c r="I8" s="147"/>
      <c r="J8" s="147"/>
    </row>
    <row r="9" spans="1:10" ht="27.95" customHeight="1" x14ac:dyDescent="0.2">
      <c r="A9" s="2" t="s">
        <v>5</v>
      </c>
      <c r="B9" t="s">
        <v>6</v>
      </c>
      <c r="C9" s="153" t="s">
        <v>7</v>
      </c>
      <c r="D9" s="154"/>
      <c r="E9" s="147" t="s">
        <v>8</v>
      </c>
      <c r="F9" s="155"/>
      <c r="G9" s="156" t="s">
        <v>9</v>
      </c>
      <c r="H9" s="157"/>
      <c r="I9" s="156" t="s">
        <v>10</v>
      </c>
      <c r="J9" s="158"/>
    </row>
    <row r="10" spans="1:10" x14ac:dyDescent="0.2">
      <c r="C10" s="147"/>
      <c r="D10" s="147"/>
      <c r="E10" s="147"/>
      <c r="F10" s="147"/>
      <c r="G10" s="147"/>
      <c r="H10" s="147"/>
      <c r="I10" s="147"/>
      <c r="J10" s="147"/>
    </row>
    <row r="11" spans="1:10" ht="27.95" customHeight="1" x14ac:dyDescent="0.2">
      <c r="A11" s="2" t="s">
        <v>11</v>
      </c>
      <c r="B11" s="68" t="s">
        <v>12</v>
      </c>
      <c r="C11" s="154"/>
      <c r="D11" s="159" t="s">
        <v>13</v>
      </c>
      <c r="E11" s="160"/>
      <c r="F11" s="159" t="s">
        <v>14</v>
      </c>
      <c r="G11" s="154"/>
      <c r="H11" s="161"/>
      <c r="I11" s="147"/>
      <c r="J11" s="161"/>
    </row>
    <row r="12" spans="1:10" x14ac:dyDescent="0.2">
      <c r="C12" s="147"/>
      <c r="D12" s="147"/>
      <c r="E12" s="147"/>
      <c r="F12" s="147"/>
      <c r="G12" s="147"/>
      <c r="H12" s="147"/>
      <c r="I12" s="147"/>
      <c r="J12" s="147"/>
    </row>
    <row r="13" spans="1:10" s="69" customFormat="1" ht="15.95" customHeight="1" x14ac:dyDescent="0.2">
      <c r="A13" s="68"/>
      <c r="B13" s="13" t="s">
        <v>9</v>
      </c>
      <c r="C13" s="159" t="s">
        <v>15</v>
      </c>
      <c r="D13" s="162"/>
      <c r="E13" s="159" t="s">
        <v>16</v>
      </c>
      <c r="F13" s="163"/>
      <c r="G13" s="159" t="s">
        <v>17</v>
      </c>
      <c r="H13" s="164"/>
      <c r="I13" s="159" t="s">
        <v>18</v>
      </c>
      <c r="J13" s="165"/>
    </row>
    <row r="14" spans="1:10" x14ac:dyDescent="0.2">
      <c r="C14" s="147"/>
      <c r="D14" s="147"/>
      <c r="E14" s="147"/>
      <c r="F14" s="147"/>
      <c r="G14" s="147"/>
      <c r="H14" s="147"/>
      <c r="I14" s="147"/>
      <c r="J14" s="147"/>
    </row>
    <row r="15" spans="1:10" x14ac:dyDescent="0.2">
      <c r="A15" t="s">
        <v>19</v>
      </c>
      <c r="C15" s="265"/>
      <c r="D15" s="265"/>
      <c r="E15" s="147" t="s">
        <v>20</v>
      </c>
      <c r="F15" s="265"/>
      <c r="G15" s="265"/>
      <c r="H15" s="147" t="s">
        <v>21</v>
      </c>
      <c r="I15" s="166" t="s">
        <v>22</v>
      </c>
      <c r="J15" s="154"/>
    </row>
    <row r="16" spans="1:10" ht="13.5" thickBot="1" x14ac:dyDescent="0.25"/>
    <row r="17" spans="1:10" ht="13.5" thickTop="1" x14ac:dyDescent="0.2">
      <c r="A17" s="257" t="s">
        <v>23</v>
      </c>
      <c r="B17" s="258"/>
      <c r="C17" s="258"/>
      <c r="D17" s="258"/>
      <c r="E17" s="258"/>
      <c r="F17" s="258"/>
      <c r="G17" s="258"/>
      <c r="H17" s="258"/>
      <c r="I17" s="258"/>
      <c r="J17" s="259"/>
    </row>
    <row r="18" spans="1:10" x14ac:dyDescent="0.2">
      <c r="A18" s="260" t="s">
        <v>24</v>
      </c>
      <c r="B18" s="261"/>
      <c r="C18" s="261"/>
      <c r="D18" s="261"/>
      <c r="E18" s="261"/>
      <c r="F18" s="261"/>
      <c r="G18" s="261"/>
      <c r="H18" s="261"/>
      <c r="I18" s="261"/>
      <c r="J18" s="262"/>
    </row>
    <row r="19" spans="1:10" x14ac:dyDescent="0.2">
      <c r="A19" s="263"/>
      <c r="B19" s="261"/>
      <c r="C19" s="261"/>
      <c r="D19" s="261"/>
      <c r="E19" s="261"/>
      <c r="F19" s="261"/>
      <c r="G19" s="261"/>
      <c r="H19" s="261"/>
      <c r="I19" s="261"/>
      <c r="J19" s="262"/>
    </row>
    <row r="20" spans="1:10" x14ac:dyDescent="0.2">
      <c r="A20" s="263"/>
      <c r="B20" s="261"/>
      <c r="C20" s="261"/>
      <c r="D20" s="261"/>
      <c r="E20" s="261"/>
      <c r="F20" s="261"/>
      <c r="G20" s="261"/>
      <c r="H20" s="261"/>
      <c r="I20" s="261"/>
      <c r="J20" s="262"/>
    </row>
    <row r="21" spans="1:10" x14ac:dyDescent="0.2">
      <c r="A21" s="263"/>
      <c r="B21" s="261"/>
      <c r="C21" s="261"/>
      <c r="D21" s="261"/>
      <c r="E21" s="261"/>
      <c r="F21" s="261"/>
      <c r="G21" s="261"/>
      <c r="H21" s="261"/>
      <c r="I21" s="261"/>
      <c r="J21" s="262"/>
    </row>
    <row r="22" spans="1:10" x14ac:dyDescent="0.2">
      <c r="A22" s="3"/>
      <c r="J22" s="4"/>
    </row>
    <row r="23" spans="1:10" x14ac:dyDescent="0.2">
      <c r="A23" s="3" t="s">
        <v>25</v>
      </c>
      <c r="D23" s="245"/>
      <c r="E23" s="245"/>
      <c r="F23" s="245"/>
      <c r="G23" t="s">
        <v>26</v>
      </c>
      <c r="I23" s="245"/>
      <c r="J23" s="246"/>
    </row>
    <row r="24" spans="1:10" ht="13.5" thickBot="1" x14ac:dyDescent="0.25">
      <c r="A24" s="5" t="s">
        <v>27</v>
      </c>
      <c r="B24" s="6"/>
      <c r="C24" s="6"/>
      <c r="D24" s="6"/>
      <c r="E24" s="6"/>
      <c r="F24" s="6"/>
      <c r="G24" s="6"/>
      <c r="H24" s="6"/>
      <c r="I24" s="6"/>
      <c r="J24" s="7"/>
    </row>
    <row r="25" spans="1:10" ht="13.5" thickTop="1" x14ac:dyDescent="0.2"/>
    <row r="26" spans="1:10" ht="14.25" x14ac:dyDescent="0.2">
      <c r="A26" t="s">
        <v>28</v>
      </c>
      <c r="C26" s="147"/>
      <c r="E26" s="245"/>
      <c r="F26" s="245"/>
      <c r="G26" s="245"/>
      <c r="H26" t="s">
        <v>29</v>
      </c>
      <c r="I26" s="245"/>
      <c r="J26" s="245"/>
    </row>
    <row r="29" spans="1:10" ht="15.75" x14ac:dyDescent="0.25">
      <c r="D29" s="253" t="s">
        <v>30</v>
      </c>
      <c r="E29" s="253"/>
      <c r="F29" s="253"/>
      <c r="G29" s="253"/>
      <c r="H29" s="253"/>
      <c r="I29" s="253"/>
      <c r="J29" s="253"/>
    </row>
    <row r="31" spans="1:10" x14ac:dyDescent="0.2">
      <c r="A31" s="243" t="s">
        <v>31</v>
      </c>
      <c r="B31" s="243"/>
      <c r="C31" s="243"/>
      <c r="D31" s="243"/>
      <c r="E31" s="247" t="s">
        <v>32</v>
      </c>
      <c r="F31" s="247"/>
      <c r="G31" s="249" t="s">
        <v>33</v>
      </c>
      <c r="H31" s="250"/>
      <c r="I31" s="247" t="s">
        <v>34</v>
      </c>
      <c r="J31" s="248"/>
    </row>
    <row r="32" spans="1:10" x14ac:dyDescent="0.2">
      <c r="A32" s="243"/>
      <c r="B32" s="243"/>
      <c r="C32" s="243"/>
      <c r="D32" s="243"/>
      <c r="E32" s="247"/>
      <c r="F32" s="247"/>
      <c r="G32" s="251"/>
      <c r="H32" s="252"/>
      <c r="I32" s="248"/>
      <c r="J32" s="248"/>
    </row>
    <row r="33" spans="1:10" ht="18" customHeight="1" x14ac:dyDescent="0.2">
      <c r="A33" t="s">
        <v>35</v>
      </c>
      <c r="E33" s="235">
        <f>'Revenue &amp; Expenses'!C10</f>
        <v>0</v>
      </c>
      <c r="F33" s="235"/>
      <c r="G33" s="237">
        <f>'Revenue &amp; Expenses'!D10</f>
        <v>0</v>
      </c>
      <c r="H33" s="238"/>
      <c r="I33" s="237">
        <f>'Revenue &amp; Expenses'!E10</f>
        <v>0</v>
      </c>
      <c r="J33" s="238"/>
    </row>
    <row r="34" spans="1:10" ht="18" customHeight="1" x14ac:dyDescent="0.2">
      <c r="A34" s="2" t="s">
        <v>36</v>
      </c>
      <c r="B34" s="2"/>
      <c r="C34" s="2"/>
      <c r="D34" s="2"/>
      <c r="E34" s="236">
        <f>'Revenue &amp; Expenses'!C11</f>
        <v>0</v>
      </c>
      <c r="F34" s="236"/>
      <c r="G34" s="236">
        <f>'Revenue &amp; Expenses'!D11</f>
        <v>0</v>
      </c>
      <c r="H34" s="236"/>
      <c r="I34" s="236">
        <f>'Revenue &amp; Expenses'!E11</f>
        <v>0</v>
      </c>
      <c r="J34" s="236"/>
    </row>
    <row r="35" spans="1:10" x14ac:dyDescent="0.2">
      <c r="A35" s="243" t="s">
        <v>37</v>
      </c>
      <c r="B35" s="244"/>
      <c r="C35" s="244"/>
      <c r="D35" s="244"/>
      <c r="I35" s="89"/>
      <c r="J35" s="89"/>
    </row>
    <row r="36" spans="1:10" x14ac:dyDescent="0.2">
      <c r="A36" s="244"/>
      <c r="B36" s="244"/>
      <c r="C36" s="244"/>
      <c r="D36" s="244"/>
      <c r="E36" s="87"/>
      <c r="F36" s="88"/>
      <c r="G36" s="87"/>
      <c r="H36" s="88"/>
      <c r="I36" s="87"/>
      <c r="J36" s="87"/>
    </row>
    <row r="37" spans="1:10" ht="18" customHeight="1" x14ac:dyDescent="0.2">
      <c r="A37" t="s">
        <v>38</v>
      </c>
      <c r="E37" s="241">
        <f>'Revenue &amp; Expenses'!C25</f>
        <v>0</v>
      </c>
      <c r="F37" s="242"/>
      <c r="G37" s="241">
        <f>'Revenue &amp; Expenses'!D25</f>
        <v>0</v>
      </c>
      <c r="H37" s="242"/>
      <c r="I37" s="241">
        <f>'Revenue &amp; Expenses'!E25</f>
        <v>0</v>
      </c>
      <c r="J37" s="242"/>
    </row>
    <row r="38" spans="1:10" ht="18" customHeight="1" x14ac:dyDescent="0.2">
      <c r="A38" t="s">
        <v>39</v>
      </c>
      <c r="E38" s="235">
        <f>'Revenue &amp; Expenses'!C38</f>
        <v>0</v>
      </c>
      <c r="F38" s="235"/>
      <c r="G38" s="235">
        <f>'Revenue &amp; Expenses'!D38</f>
        <v>0</v>
      </c>
      <c r="H38" s="235"/>
      <c r="I38" s="235">
        <f>'Revenue &amp; Expenses'!E38</f>
        <v>0</v>
      </c>
      <c r="J38" s="235"/>
    </row>
    <row r="39" spans="1:10" ht="18" customHeight="1" x14ac:dyDescent="0.2">
      <c r="A39" t="s">
        <v>40</v>
      </c>
      <c r="E39" s="235">
        <f>'Revenue &amp; Expenses'!C49</f>
        <v>0</v>
      </c>
      <c r="F39" s="235"/>
      <c r="G39" s="237">
        <f>'Revenue &amp; Expenses'!D49</f>
        <v>0</v>
      </c>
      <c r="H39" s="238"/>
      <c r="I39" s="237">
        <f>'Revenue &amp; Expenses'!E49</f>
        <v>0</v>
      </c>
      <c r="J39" s="238"/>
    </row>
    <row r="40" spans="1:10" ht="18" customHeight="1" x14ac:dyDescent="0.2">
      <c r="A40" t="s">
        <v>41</v>
      </c>
      <c r="E40" s="235">
        <f>'Revenue &amp; Expenses'!C67</f>
        <v>0</v>
      </c>
      <c r="F40" s="235"/>
      <c r="G40" s="237">
        <f>'Revenue &amp; Expenses'!D67</f>
        <v>0</v>
      </c>
      <c r="H40" s="238"/>
      <c r="I40" s="237">
        <f>'Revenue &amp; Expenses'!E67</f>
        <v>0</v>
      </c>
      <c r="J40" s="238"/>
    </row>
    <row r="41" spans="1:10" ht="18" customHeight="1" x14ac:dyDescent="0.2">
      <c r="A41" s="2" t="s">
        <v>42</v>
      </c>
      <c r="B41" s="2"/>
      <c r="C41" s="2"/>
      <c r="D41" s="2"/>
      <c r="E41" s="236">
        <f>'Revenue &amp; Expenses'!C68</f>
        <v>0</v>
      </c>
      <c r="F41" s="236"/>
      <c r="G41" s="239">
        <f>'Revenue &amp; Expenses'!D68</f>
        <v>0</v>
      </c>
      <c r="H41" s="240"/>
      <c r="I41" s="239">
        <f>'Revenue &amp; Expenses'!E68</f>
        <v>0</v>
      </c>
      <c r="J41" s="240"/>
    </row>
    <row r="42" spans="1:10" ht="18" customHeight="1" x14ac:dyDescent="0.2">
      <c r="A42" t="s">
        <v>43</v>
      </c>
      <c r="E42" s="235">
        <f>E34-E41</f>
        <v>0</v>
      </c>
      <c r="F42" s="235"/>
      <c r="G42" s="236">
        <f>G34-G41</f>
        <v>0</v>
      </c>
      <c r="H42" s="236"/>
      <c r="I42" s="236">
        <f>I34-I41</f>
        <v>0</v>
      </c>
      <c r="J42" s="236"/>
    </row>
    <row r="44" spans="1:10" ht="25.5" x14ac:dyDescent="0.2">
      <c r="A44" t="s">
        <v>44</v>
      </c>
      <c r="G44" s="82" t="s">
        <v>45</v>
      </c>
      <c r="H44" s="167" t="s">
        <v>46</v>
      </c>
      <c r="I44" s="82"/>
      <c r="J44" s="81"/>
    </row>
    <row r="46" spans="1:10" x14ac:dyDescent="0.2">
      <c r="I46" s="70"/>
    </row>
    <row r="47" spans="1:10" x14ac:dyDescent="0.2">
      <c r="I47" s="71"/>
    </row>
    <row r="48" spans="1:10" x14ac:dyDescent="0.2">
      <c r="A48" s="67"/>
      <c r="I48" s="72"/>
    </row>
  </sheetData>
  <mergeCells count="43">
    <mergeCell ref="C5:J5"/>
    <mergeCell ref="A1:J1"/>
    <mergeCell ref="C3:H3"/>
    <mergeCell ref="A17:J17"/>
    <mergeCell ref="A18:J21"/>
    <mergeCell ref="C7:D7"/>
    <mergeCell ref="F7:G7"/>
    <mergeCell ref="C15:D15"/>
    <mergeCell ref="F15:G15"/>
    <mergeCell ref="I33:J33"/>
    <mergeCell ref="E34:F34"/>
    <mergeCell ref="G34:H34"/>
    <mergeCell ref="I34:J34"/>
    <mergeCell ref="D23:F23"/>
    <mergeCell ref="I23:J23"/>
    <mergeCell ref="I26:J26"/>
    <mergeCell ref="E26:G26"/>
    <mergeCell ref="I31:J32"/>
    <mergeCell ref="G31:H32"/>
    <mergeCell ref="E31:F32"/>
    <mergeCell ref="A31:D32"/>
    <mergeCell ref="D29:J29"/>
    <mergeCell ref="A35:D36"/>
    <mergeCell ref="E33:F33"/>
    <mergeCell ref="G33:H33"/>
    <mergeCell ref="E37:F37"/>
    <mergeCell ref="G37:H37"/>
    <mergeCell ref="I37:J37"/>
    <mergeCell ref="I42:J42"/>
    <mergeCell ref="I38:J38"/>
    <mergeCell ref="I39:J39"/>
    <mergeCell ref="I40:J40"/>
    <mergeCell ref="I41:J41"/>
    <mergeCell ref="E42:F42"/>
    <mergeCell ref="G42:H42"/>
    <mergeCell ref="G38:H38"/>
    <mergeCell ref="G39:H39"/>
    <mergeCell ref="G40:H40"/>
    <mergeCell ref="G41:H41"/>
    <mergeCell ref="E38:F38"/>
    <mergeCell ref="E39:F39"/>
    <mergeCell ref="E40:F40"/>
    <mergeCell ref="E41:F41"/>
  </mergeCells>
  <phoneticPr fontId="10" type="noConversion"/>
  <pageMargins left="0.25" right="0.17" top="0.25" bottom="0.49" header="0.2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8"/>
  <sheetViews>
    <sheetView zoomScaleNormal="100" workbookViewId="0">
      <selection activeCell="I27" sqref="I27"/>
    </sheetView>
  </sheetViews>
  <sheetFormatPr defaultRowHeight="12.75" x14ac:dyDescent="0.2"/>
  <cols>
    <col min="1" max="1" width="7.7109375" customWidth="1"/>
    <col min="2" max="2" width="44.7109375" customWidth="1"/>
    <col min="3" max="3" width="15.5703125" style="61" customWidth="1"/>
    <col min="4" max="5" width="15.5703125" customWidth="1"/>
    <col min="6" max="6" width="41.5703125" customWidth="1"/>
  </cols>
  <sheetData>
    <row r="1" spans="1:9" ht="28.5" customHeight="1" x14ac:dyDescent="0.25">
      <c r="A1" s="282" t="s">
        <v>31</v>
      </c>
      <c r="B1" s="282"/>
      <c r="C1" s="282"/>
      <c r="D1" s="282"/>
      <c r="E1" s="282"/>
      <c r="F1" s="282"/>
    </row>
    <row r="2" spans="1:9" ht="25.5" customHeight="1" x14ac:dyDescent="0.2">
      <c r="A2" s="85" t="s">
        <v>47</v>
      </c>
      <c r="B2" s="50" t="s">
        <v>48</v>
      </c>
      <c r="C2" s="109" t="s">
        <v>49</v>
      </c>
      <c r="D2" s="85" t="s">
        <v>33</v>
      </c>
      <c r="E2" s="85" t="s">
        <v>34</v>
      </c>
      <c r="F2" s="110" t="s">
        <v>50</v>
      </c>
      <c r="G2" s="8"/>
      <c r="H2" s="8"/>
      <c r="I2" s="8"/>
    </row>
    <row r="3" spans="1:9" ht="25.5" customHeight="1" x14ac:dyDescent="0.2">
      <c r="A3" s="9">
        <v>1</v>
      </c>
      <c r="B3" s="10" t="s">
        <v>51</v>
      </c>
      <c r="C3" s="57"/>
      <c r="D3" s="12">
        <f>'Fees &amp; Operating Grant Sch 1'!F30</f>
        <v>0</v>
      </c>
      <c r="E3" s="30">
        <f>D3/2</f>
        <v>0</v>
      </c>
      <c r="F3" s="104"/>
    </row>
    <row r="4" spans="1:9" ht="25.5" customHeight="1" x14ac:dyDescent="0.2">
      <c r="A4" s="9">
        <v>2</v>
      </c>
      <c r="B4" s="11" t="s">
        <v>52</v>
      </c>
      <c r="C4" s="57"/>
      <c r="D4" s="12"/>
      <c r="E4" s="30">
        <f t="shared" ref="E4:E10" si="0">D4/2</f>
        <v>0</v>
      </c>
      <c r="F4" s="104"/>
    </row>
    <row r="5" spans="1:9" ht="25.5" customHeight="1" x14ac:dyDescent="0.2">
      <c r="A5" s="9">
        <v>3</v>
      </c>
      <c r="B5" s="84" t="s">
        <v>53</v>
      </c>
      <c r="C5" s="57"/>
      <c r="D5" s="12"/>
      <c r="E5" s="30">
        <f t="shared" si="0"/>
        <v>0</v>
      </c>
      <c r="F5" s="104"/>
    </row>
    <row r="6" spans="1:9" ht="24.75" customHeight="1" x14ac:dyDescent="0.2">
      <c r="A6" s="9">
        <v>4</v>
      </c>
      <c r="B6" s="11" t="s">
        <v>54</v>
      </c>
      <c r="C6" s="57"/>
      <c r="D6" s="12"/>
      <c r="E6" s="30">
        <f t="shared" si="0"/>
        <v>0</v>
      </c>
      <c r="F6" s="104"/>
    </row>
    <row r="7" spans="1:9" ht="25.5" customHeight="1" x14ac:dyDescent="0.2">
      <c r="A7" s="47">
        <v>5</v>
      </c>
      <c r="B7" s="46" t="s">
        <v>55</v>
      </c>
      <c r="C7" s="57"/>
      <c r="D7" s="12"/>
      <c r="E7" s="30">
        <f t="shared" si="0"/>
        <v>0</v>
      </c>
      <c r="F7" s="104"/>
    </row>
    <row r="8" spans="1:9" ht="24.75" customHeight="1" x14ac:dyDescent="0.2">
      <c r="A8" s="9">
        <v>6</v>
      </c>
      <c r="B8" s="11" t="s">
        <v>56</v>
      </c>
      <c r="C8" s="57"/>
      <c r="D8" s="12"/>
      <c r="E8" s="30">
        <f t="shared" si="0"/>
        <v>0</v>
      </c>
      <c r="F8" s="104"/>
    </row>
    <row r="9" spans="1:9" ht="25.5" customHeight="1" x14ac:dyDescent="0.2">
      <c r="A9" s="9">
        <v>7</v>
      </c>
      <c r="B9" s="84" t="s">
        <v>57</v>
      </c>
      <c r="C9" s="57"/>
      <c r="D9" s="12"/>
      <c r="E9" s="30">
        <f t="shared" si="0"/>
        <v>0</v>
      </c>
      <c r="F9" s="104"/>
    </row>
    <row r="10" spans="1:9" ht="25.5" customHeight="1" x14ac:dyDescent="0.2">
      <c r="A10" s="9">
        <v>8</v>
      </c>
      <c r="B10" s="11" t="s">
        <v>58</v>
      </c>
      <c r="C10" s="57"/>
      <c r="D10" s="12">
        <f>'Fees &amp; Operating Grant Sch 1'!G39</f>
        <v>0</v>
      </c>
      <c r="E10" s="30">
        <f t="shared" si="0"/>
        <v>0</v>
      </c>
      <c r="F10" s="104"/>
    </row>
    <row r="11" spans="1:9" ht="25.5" customHeight="1" x14ac:dyDescent="0.2">
      <c r="A11" s="102"/>
      <c r="B11" s="111" t="s">
        <v>59</v>
      </c>
      <c r="C11" s="103">
        <f>SUM(C3:C10)</f>
        <v>0</v>
      </c>
      <c r="D11" s="103">
        <f>SUM(D3:D10)</f>
        <v>0</v>
      </c>
      <c r="E11" s="103">
        <f>SUM(E3:E10)</f>
        <v>0</v>
      </c>
      <c r="F11" s="108"/>
    </row>
    <row r="12" spans="1:9" ht="28.5" customHeight="1" x14ac:dyDescent="0.25">
      <c r="A12" s="283" t="s">
        <v>37</v>
      </c>
      <c r="B12" s="284"/>
      <c r="C12" s="284"/>
      <c r="D12" s="284"/>
      <c r="E12" s="284"/>
      <c r="F12" s="282"/>
      <c r="G12" s="1"/>
    </row>
    <row r="13" spans="1:9" ht="25.5" customHeight="1" x14ac:dyDescent="0.2">
      <c r="A13" s="15"/>
      <c r="B13" s="93" t="s">
        <v>60</v>
      </c>
      <c r="C13" s="109" t="s">
        <v>49</v>
      </c>
      <c r="D13" s="85" t="s">
        <v>33</v>
      </c>
      <c r="E13" s="85" t="s">
        <v>34</v>
      </c>
      <c r="F13" s="110" t="s">
        <v>61</v>
      </c>
      <c r="G13" s="28"/>
    </row>
    <row r="14" spans="1:9" ht="25.5" customHeight="1" x14ac:dyDescent="0.2">
      <c r="A14" s="44" t="s">
        <v>62</v>
      </c>
      <c r="B14" s="11" t="s">
        <v>63</v>
      </c>
      <c r="C14" s="29">
        <f>'Salaries Schedule 2'!A48</f>
        <v>0</v>
      </c>
      <c r="D14" s="27">
        <f>'Salaries Schedule 2'!F48</f>
        <v>0</v>
      </c>
      <c r="E14" s="27">
        <f>D14/2</f>
        <v>0</v>
      </c>
      <c r="F14" s="104"/>
      <c r="G14" s="28"/>
    </row>
    <row r="15" spans="1:9" ht="13.7" customHeight="1" x14ac:dyDescent="0.2">
      <c r="A15" s="26">
        <v>15</v>
      </c>
      <c r="B15" s="32" t="s">
        <v>64</v>
      </c>
      <c r="C15" s="271"/>
      <c r="D15" s="270"/>
      <c r="E15" s="291">
        <f>D15/2</f>
        <v>0</v>
      </c>
      <c r="F15" s="39"/>
      <c r="G15" s="28"/>
    </row>
    <row r="16" spans="1:9" x14ac:dyDescent="0.2">
      <c r="A16" s="33"/>
      <c r="B16" s="34" t="s">
        <v>65</v>
      </c>
      <c r="C16" s="272"/>
      <c r="D16" s="270"/>
      <c r="E16" s="291"/>
      <c r="F16" s="105"/>
      <c r="G16" s="28"/>
    </row>
    <row r="17" spans="1:7" x14ac:dyDescent="0.2">
      <c r="A17" s="287"/>
      <c r="B17" s="267" t="s">
        <v>66</v>
      </c>
      <c r="C17" s="271"/>
      <c r="D17" s="270"/>
      <c r="E17" s="291">
        <f>D17/2</f>
        <v>0</v>
      </c>
      <c r="F17" s="40"/>
      <c r="G17" s="28"/>
    </row>
    <row r="18" spans="1:7" x14ac:dyDescent="0.2">
      <c r="A18" s="289"/>
      <c r="B18" s="268"/>
      <c r="C18" s="272"/>
      <c r="D18" s="270"/>
      <c r="E18" s="291"/>
      <c r="F18" s="105"/>
      <c r="G18" s="28"/>
    </row>
    <row r="19" spans="1:7" x14ac:dyDescent="0.2">
      <c r="A19" s="35"/>
      <c r="B19" s="267" t="s">
        <v>67</v>
      </c>
      <c r="C19" s="271"/>
      <c r="D19" s="270"/>
      <c r="E19" s="291">
        <f>D19/2</f>
        <v>0</v>
      </c>
      <c r="F19" s="40"/>
      <c r="G19" s="28"/>
    </row>
    <row r="20" spans="1:7" x14ac:dyDescent="0.2">
      <c r="A20" s="33"/>
      <c r="B20" s="268"/>
      <c r="C20" s="272"/>
      <c r="D20" s="270"/>
      <c r="E20" s="291"/>
      <c r="F20" s="105"/>
      <c r="G20" s="28"/>
    </row>
    <row r="21" spans="1:7" x14ac:dyDescent="0.2">
      <c r="A21" s="43"/>
      <c r="B21" s="273" t="s">
        <v>68</v>
      </c>
      <c r="C21" s="271"/>
      <c r="D21" s="270"/>
      <c r="E21" s="292">
        <f>D21/2</f>
        <v>0</v>
      </c>
      <c r="F21" s="40"/>
      <c r="G21" s="28"/>
    </row>
    <row r="22" spans="1:7" x14ac:dyDescent="0.2">
      <c r="A22" s="43"/>
      <c r="B22" s="274"/>
      <c r="C22" s="272"/>
      <c r="D22" s="270"/>
      <c r="E22" s="293"/>
      <c r="F22" s="105"/>
      <c r="G22" s="28"/>
    </row>
    <row r="23" spans="1:7" x14ac:dyDescent="0.2">
      <c r="A23" s="35"/>
      <c r="B23" s="267" t="s">
        <v>69</v>
      </c>
      <c r="C23" s="271"/>
      <c r="D23" s="270"/>
      <c r="E23" s="290">
        <f>D23/2</f>
        <v>0</v>
      </c>
      <c r="F23" s="40"/>
      <c r="G23" s="28"/>
    </row>
    <row r="24" spans="1:7" x14ac:dyDescent="0.2">
      <c r="A24" s="33"/>
      <c r="B24" s="268"/>
      <c r="C24" s="272"/>
      <c r="D24" s="270"/>
      <c r="E24" s="290"/>
      <c r="F24" s="105"/>
      <c r="G24" s="28"/>
    </row>
    <row r="25" spans="1:7" ht="25.5" customHeight="1" thickBot="1" x14ac:dyDescent="0.25">
      <c r="A25" s="94" t="s">
        <v>70</v>
      </c>
      <c r="B25" s="112" t="s">
        <v>71</v>
      </c>
      <c r="C25" s="95">
        <f>SUM('Revenue &amp; Expenses'!C13:C24)</f>
        <v>0</v>
      </c>
      <c r="D25" s="95">
        <f>SUM('Revenue &amp; Expenses'!D13:D24)</f>
        <v>0</v>
      </c>
      <c r="E25" s="96">
        <f>SUM('Revenue &amp; Expenses'!E13:E24)</f>
        <v>0</v>
      </c>
      <c r="F25" s="122"/>
      <c r="G25" s="28"/>
    </row>
    <row r="26" spans="1:7" ht="25.5" customHeight="1" x14ac:dyDescent="0.2">
      <c r="A26" s="19"/>
      <c r="B26" s="92" t="s">
        <v>39</v>
      </c>
      <c r="C26" s="109" t="s">
        <v>49</v>
      </c>
      <c r="D26" s="85" t="s">
        <v>33</v>
      </c>
      <c r="E26" s="85" t="s">
        <v>34</v>
      </c>
      <c r="F26" s="110" t="s">
        <v>61</v>
      </c>
      <c r="G26" s="28"/>
    </row>
    <row r="27" spans="1:7" ht="26.45" customHeight="1" x14ac:dyDescent="0.2">
      <c r="A27" s="9">
        <v>16</v>
      </c>
      <c r="B27" s="31" t="s">
        <v>72</v>
      </c>
      <c r="C27" s="62"/>
      <c r="D27" s="65"/>
      <c r="E27" s="124">
        <f>D27/2</f>
        <v>0</v>
      </c>
      <c r="F27" s="104"/>
      <c r="G27" s="28"/>
    </row>
    <row r="28" spans="1:7" x14ac:dyDescent="0.2">
      <c r="A28" s="287">
        <v>17</v>
      </c>
      <c r="B28" s="32" t="s">
        <v>73</v>
      </c>
      <c r="C28" s="271"/>
      <c r="D28" s="270"/>
      <c r="E28" s="278">
        <f>D28/2</f>
        <v>0</v>
      </c>
      <c r="F28" s="39"/>
      <c r="G28" s="28"/>
    </row>
    <row r="29" spans="1:7" x14ac:dyDescent="0.2">
      <c r="A29" s="288"/>
      <c r="B29" s="37" t="s">
        <v>74</v>
      </c>
      <c r="C29" s="272"/>
      <c r="D29" s="270"/>
      <c r="E29" s="279"/>
      <c r="F29" s="105"/>
      <c r="G29" s="28"/>
    </row>
    <row r="30" spans="1:7" x14ac:dyDescent="0.2">
      <c r="A30" s="36"/>
      <c r="B30" s="285" t="s">
        <v>75</v>
      </c>
      <c r="C30" s="271"/>
      <c r="D30" s="280"/>
      <c r="E30" s="275">
        <f>D30/2</f>
        <v>0</v>
      </c>
      <c r="F30" s="40"/>
      <c r="G30" s="28"/>
    </row>
    <row r="31" spans="1:7" x14ac:dyDescent="0.2">
      <c r="A31" s="36"/>
      <c r="B31" s="286"/>
      <c r="C31" s="277"/>
      <c r="D31" s="281"/>
      <c r="E31" s="276"/>
      <c r="F31" s="105"/>
      <c r="G31" s="28"/>
    </row>
    <row r="32" spans="1:7" x14ac:dyDescent="0.2">
      <c r="A32" s="294">
        <v>18</v>
      </c>
      <c r="B32" s="295" t="s">
        <v>76</v>
      </c>
      <c r="C32" s="269"/>
      <c r="D32" s="270"/>
      <c r="E32" s="275">
        <f>D32/2</f>
        <v>0</v>
      </c>
      <c r="F32" s="39"/>
      <c r="G32" s="28"/>
    </row>
    <row r="33" spans="1:7" x14ac:dyDescent="0.2">
      <c r="A33" s="294"/>
      <c r="B33" s="295"/>
      <c r="C33" s="269"/>
      <c r="D33" s="270"/>
      <c r="E33" s="276"/>
      <c r="F33" s="105"/>
      <c r="G33" s="28"/>
    </row>
    <row r="34" spans="1:7" ht="25.5" customHeight="1" x14ac:dyDescent="0.2">
      <c r="A34" s="9">
        <v>19</v>
      </c>
      <c r="B34" s="45" t="s">
        <v>77</v>
      </c>
      <c r="C34" s="63"/>
      <c r="D34" s="65"/>
      <c r="E34" s="125">
        <f>D34/2</f>
        <v>0</v>
      </c>
      <c r="F34" s="80"/>
    </row>
    <row r="35" spans="1:7" x14ac:dyDescent="0.2">
      <c r="A35" s="294">
        <v>20</v>
      </c>
      <c r="B35" s="300" t="s">
        <v>78</v>
      </c>
      <c r="C35" s="301"/>
      <c r="D35" s="270"/>
      <c r="E35" s="298">
        <f>D35/2</f>
        <v>0</v>
      </c>
      <c r="F35" s="106"/>
    </row>
    <row r="36" spans="1:7" ht="12.75" customHeight="1" x14ac:dyDescent="0.2">
      <c r="A36" s="294"/>
      <c r="B36" s="300"/>
      <c r="C36" s="301"/>
      <c r="D36" s="270"/>
      <c r="E36" s="299"/>
      <c r="F36" s="107"/>
    </row>
    <row r="37" spans="1:7" s="48" customFormat="1" ht="25.5" customHeight="1" x14ac:dyDescent="0.2">
      <c r="A37" s="47">
        <v>21</v>
      </c>
      <c r="B37" s="49" t="s">
        <v>79</v>
      </c>
      <c r="C37" s="64"/>
      <c r="D37" s="58"/>
      <c r="E37" s="126">
        <f>D37/2</f>
        <v>0</v>
      </c>
      <c r="F37" s="47"/>
    </row>
    <row r="38" spans="1:7" s="48" customFormat="1" ht="25.5" customHeight="1" x14ac:dyDescent="0.2">
      <c r="A38" s="97" t="s">
        <v>80</v>
      </c>
      <c r="B38" s="111" t="s">
        <v>81</v>
      </c>
      <c r="C38" s="98">
        <f>SUM(C27:C37)</f>
        <v>0</v>
      </c>
      <c r="D38" s="98">
        <f>SUM(D27:D37)</f>
        <v>0</v>
      </c>
      <c r="E38" s="99">
        <f>SUM(E27:E37)</f>
        <v>0</v>
      </c>
      <c r="F38" s="121"/>
    </row>
    <row r="39" spans="1:7" s="48" customFormat="1" ht="25.5" customHeight="1" x14ac:dyDescent="0.2">
      <c r="A39" s="296" t="s">
        <v>82</v>
      </c>
      <c r="B39" s="297"/>
      <c r="C39" s="109" t="s">
        <v>49</v>
      </c>
      <c r="D39" s="85" t="s">
        <v>33</v>
      </c>
      <c r="E39" s="85" t="s">
        <v>34</v>
      </c>
      <c r="F39" s="110" t="s">
        <v>61</v>
      </c>
    </row>
    <row r="40" spans="1:7" s="48" customFormat="1" ht="25.5" customHeight="1" x14ac:dyDescent="0.2">
      <c r="A40" s="51">
        <v>22</v>
      </c>
      <c r="B40" s="49" t="s">
        <v>83</v>
      </c>
      <c r="C40" s="58"/>
      <c r="D40" s="54"/>
      <c r="E40" s="127">
        <f t="shared" ref="E40:E48" si="1">D40/2</f>
        <v>0</v>
      </c>
      <c r="F40" s="47"/>
    </row>
    <row r="41" spans="1:7" s="48" customFormat="1" ht="25.5" customHeight="1" x14ac:dyDescent="0.2">
      <c r="A41" s="36"/>
      <c r="B41" s="46" t="s">
        <v>84</v>
      </c>
      <c r="C41" s="59"/>
      <c r="D41" s="59"/>
      <c r="E41" s="127">
        <f t="shared" si="1"/>
        <v>0</v>
      </c>
      <c r="F41" s="46"/>
    </row>
    <row r="42" spans="1:7" s="48" customFormat="1" ht="25.5" customHeight="1" x14ac:dyDescent="0.2">
      <c r="A42" s="52"/>
      <c r="B42" s="45" t="s">
        <v>85</v>
      </c>
      <c r="C42" s="56"/>
      <c r="D42" s="56"/>
      <c r="E42" s="128">
        <f t="shared" si="1"/>
        <v>0</v>
      </c>
      <c r="F42" s="9"/>
    </row>
    <row r="43" spans="1:7" s="48" customFormat="1" ht="25.5" customHeight="1" x14ac:dyDescent="0.2">
      <c r="A43" s="53"/>
      <c r="B43" s="46" t="s">
        <v>86</v>
      </c>
      <c r="C43" s="60"/>
      <c r="D43" s="60"/>
      <c r="E43" s="127">
        <f t="shared" si="1"/>
        <v>0</v>
      </c>
      <c r="F43" s="11"/>
    </row>
    <row r="44" spans="1:7" s="48" customFormat="1" ht="25.5" customHeight="1" x14ac:dyDescent="0.2">
      <c r="A44" s="9">
        <v>23</v>
      </c>
      <c r="B44" s="11" t="s">
        <v>87</v>
      </c>
      <c r="C44" s="60"/>
      <c r="D44" s="60"/>
      <c r="E44" s="127">
        <f t="shared" si="1"/>
        <v>0</v>
      </c>
      <c r="F44" s="11"/>
    </row>
    <row r="45" spans="1:7" s="48" customFormat="1" ht="25.5" customHeight="1" x14ac:dyDescent="0.2">
      <c r="A45" s="9">
        <v>24</v>
      </c>
      <c r="B45" s="11" t="s">
        <v>88</v>
      </c>
      <c r="C45" s="60"/>
      <c r="D45" s="66"/>
      <c r="E45" s="128">
        <f t="shared" si="1"/>
        <v>0</v>
      </c>
      <c r="F45" s="11"/>
    </row>
    <row r="46" spans="1:7" s="48" customFormat="1" ht="25.5" customHeight="1" x14ac:dyDescent="0.2">
      <c r="A46" s="9">
        <v>25</v>
      </c>
      <c r="B46" s="11" t="s">
        <v>89</v>
      </c>
      <c r="C46" s="60"/>
      <c r="D46" s="66"/>
      <c r="E46" s="127">
        <f t="shared" si="1"/>
        <v>0</v>
      </c>
      <c r="F46" s="11"/>
    </row>
    <row r="47" spans="1:7" s="48" customFormat="1" ht="25.5" customHeight="1" x14ac:dyDescent="0.2">
      <c r="A47" s="9">
        <v>26</v>
      </c>
      <c r="B47" s="11" t="s">
        <v>90</v>
      </c>
      <c r="C47" s="60"/>
      <c r="D47" s="60"/>
      <c r="E47" s="127">
        <f t="shared" si="1"/>
        <v>0</v>
      </c>
      <c r="F47" s="11"/>
    </row>
    <row r="48" spans="1:7" s="48" customFormat="1" ht="25.5" customHeight="1" x14ac:dyDescent="0.2">
      <c r="A48" s="9">
        <v>27</v>
      </c>
      <c r="B48" s="11" t="s">
        <v>79</v>
      </c>
      <c r="C48" s="60"/>
      <c r="D48" s="66"/>
      <c r="E48" s="128">
        <f t="shared" si="1"/>
        <v>0</v>
      </c>
      <c r="F48" s="11"/>
    </row>
    <row r="49" spans="1:6" s="48" customFormat="1" ht="25.5" customHeight="1" x14ac:dyDescent="0.2">
      <c r="A49" s="101" t="s">
        <v>91</v>
      </c>
      <c r="B49" s="111" t="s">
        <v>92</v>
      </c>
      <c r="C49" s="98">
        <f>SUM(C40:C48)</f>
        <v>0</v>
      </c>
      <c r="D49" s="98">
        <f>SUM(D40:D48)</f>
        <v>0</v>
      </c>
      <c r="E49" s="98">
        <f>SUM(E40:E48)</f>
        <v>0</v>
      </c>
      <c r="F49" s="32"/>
    </row>
    <row r="50" spans="1:6" s="48" customFormat="1" ht="25.5" customHeight="1" x14ac:dyDescent="0.2">
      <c r="A50" s="296" t="s">
        <v>93</v>
      </c>
      <c r="B50" s="297"/>
      <c r="C50" s="109" t="s">
        <v>49</v>
      </c>
      <c r="D50" s="85" t="s">
        <v>33</v>
      </c>
      <c r="E50" s="85" t="s">
        <v>34</v>
      </c>
      <c r="F50" s="110" t="s">
        <v>61</v>
      </c>
    </row>
    <row r="51" spans="1:6" s="48" customFormat="1" ht="25.5" customHeight="1" x14ac:dyDescent="0.2">
      <c r="A51" s="9">
        <v>28</v>
      </c>
      <c r="B51" s="11" t="s">
        <v>94</v>
      </c>
      <c r="C51" s="60"/>
      <c r="D51" s="60"/>
      <c r="E51" s="66">
        <f>D51/2</f>
        <v>0</v>
      </c>
      <c r="F51" s="11"/>
    </row>
    <row r="52" spans="1:6" s="48" customFormat="1" ht="25.5" customHeight="1" x14ac:dyDescent="0.2">
      <c r="A52" s="9">
        <v>29</v>
      </c>
      <c r="B52" s="11" t="s">
        <v>95</v>
      </c>
      <c r="C52" s="60"/>
      <c r="D52" s="60"/>
      <c r="E52" s="66">
        <f t="shared" ref="E52:E66" si="2">D52/2</f>
        <v>0</v>
      </c>
      <c r="F52" s="11"/>
    </row>
    <row r="53" spans="1:6" s="48" customFormat="1" ht="25.5" customHeight="1" x14ac:dyDescent="0.2">
      <c r="A53" s="9">
        <v>30</v>
      </c>
      <c r="B53" s="11" t="s">
        <v>96</v>
      </c>
      <c r="C53" s="60"/>
      <c r="D53" s="66"/>
      <c r="E53" s="66">
        <f t="shared" si="2"/>
        <v>0</v>
      </c>
      <c r="F53" s="11"/>
    </row>
    <row r="54" spans="1:6" s="48" customFormat="1" ht="25.5" customHeight="1" x14ac:dyDescent="0.2">
      <c r="A54" s="9">
        <v>31</v>
      </c>
      <c r="B54" s="11" t="s">
        <v>97</v>
      </c>
      <c r="C54" s="60"/>
      <c r="D54" s="66"/>
      <c r="E54" s="66">
        <f t="shared" si="2"/>
        <v>0</v>
      </c>
      <c r="F54" s="11"/>
    </row>
    <row r="55" spans="1:6" s="48" customFormat="1" ht="25.5" customHeight="1" x14ac:dyDescent="0.2">
      <c r="A55" s="9">
        <v>32</v>
      </c>
      <c r="B55" s="11" t="s">
        <v>98</v>
      </c>
      <c r="C55" s="60"/>
      <c r="D55" s="60"/>
      <c r="E55" s="66">
        <f t="shared" si="2"/>
        <v>0</v>
      </c>
      <c r="F55" s="11"/>
    </row>
    <row r="56" spans="1:6" s="48" customFormat="1" ht="25.5" customHeight="1" x14ac:dyDescent="0.2">
      <c r="A56" s="9">
        <v>33</v>
      </c>
      <c r="B56" s="11" t="s">
        <v>99</v>
      </c>
      <c r="C56" s="60"/>
      <c r="D56" s="66"/>
      <c r="E56" s="66">
        <f t="shared" si="2"/>
        <v>0</v>
      </c>
      <c r="F56" s="11"/>
    </row>
    <row r="57" spans="1:6" s="48" customFormat="1" ht="25.5" customHeight="1" x14ac:dyDescent="0.2">
      <c r="A57" s="9">
        <v>34</v>
      </c>
      <c r="B57" s="11" t="s">
        <v>100</v>
      </c>
      <c r="C57" s="60"/>
      <c r="D57" s="60"/>
      <c r="E57" s="66">
        <f t="shared" si="2"/>
        <v>0</v>
      </c>
      <c r="F57" s="11"/>
    </row>
    <row r="58" spans="1:6" s="48" customFormat="1" ht="25.5" customHeight="1" x14ac:dyDescent="0.2">
      <c r="A58" s="9">
        <v>35</v>
      </c>
      <c r="B58" s="11" t="s">
        <v>101</v>
      </c>
      <c r="C58" s="60"/>
      <c r="D58" s="60"/>
      <c r="E58" s="66">
        <f t="shared" si="2"/>
        <v>0</v>
      </c>
      <c r="F58" s="11"/>
    </row>
    <row r="59" spans="1:6" s="48" customFormat="1" ht="25.5" customHeight="1" x14ac:dyDescent="0.2">
      <c r="A59" s="9">
        <v>36</v>
      </c>
      <c r="B59" s="11" t="s">
        <v>102</v>
      </c>
      <c r="C59" s="60"/>
      <c r="D59" s="66"/>
      <c r="E59" s="66">
        <f t="shared" si="2"/>
        <v>0</v>
      </c>
      <c r="F59" s="11"/>
    </row>
    <row r="60" spans="1:6" s="48" customFormat="1" ht="25.5" customHeight="1" x14ac:dyDescent="0.2">
      <c r="A60" s="9">
        <v>37</v>
      </c>
      <c r="B60" s="11" t="s">
        <v>103</v>
      </c>
      <c r="C60" s="60"/>
      <c r="D60" s="60"/>
      <c r="E60" s="66">
        <f t="shared" si="2"/>
        <v>0</v>
      </c>
      <c r="F60" s="11"/>
    </row>
    <row r="61" spans="1:6" s="48" customFormat="1" ht="25.5" customHeight="1" x14ac:dyDescent="0.2">
      <c r="A61" s="9">
        <v>38</v>
      </c>
      <c r="B61" s="11" t="s">
        <v>104</v>
      </c>
      <c r="C61" s="60"/>
      <c r="D61" s="60"/>
      <c r="E61" s="66">
        <f t="shared" si="2"/>
        <v>0</v>
      </c>
      <c r="F61" s="11"/>
    </row>
    <row r="62" spans="1:6" s="48" customFormat="1" ht="25.5" customHeight="1" x14ac:dyDescent="0.2">
      <c r="A62" s="9">
        <v>39</v>
      </c>
      <c r="B62" s="11" t="s">
        <v>105</v>
      </c>
      <c r="C62" s="60"/>
      <c r="D62" s="60"/>
      <c r="E62" s="66">
        <f t="shared" si="2"/>
        <v>0</v>
      </c>
      <c r="F62" s="11"/>
    </row>
    <row r="63" spans="1:6" s="48" customFormat="1" ht="25.5" customHeight="1" x14ac:dyDescent="0.2">
      <c r="A63" s="9">
        <v>40</v>
      </c>
      <c r="B63" s="11" t="s">
        <v>106</v>
      </c>
      <c r="C63" s="60"/>
      <c r="D63" s="66"/>
      <c r="E63" s="66">
        <f t="shared" si="2"/>
        <v>0</v>
      </c>
      <c r="F63" s="11"/>
    </row>
    <row r="64" spans="1:6" s="48" customFormat="1" ht="25.5" customHeight="1" x14ac:dyDescent="0.2">
      <c r="A64" s="26">
        <v>41</v>
      </c>
      <c r="B64" s="11" t="s">
        <v>107</v>
      </c>
      <c r="C64" s="60"/>
      <c r="D64" s="60"/>
      <c r="E64" s="66">
        <f t="shared" si="2"/>
        <v>0</v>
      </c>
      <c r="F64" s="11"/>
    </row>
    <row r="65" spans="1:6" s="48" customFormat="1" ht="25.5" customHeight="1" x14ac:dyDescent="0.2">
      <c r="A65" s="38"/>
      <c r="B65" s="11" t="s">
        <v>108</v>
      </c>
      <c r="C65" s="60"/>
      <c r="D65" s="60"/>
      <c r="E65" s="66">
        <f t="shared" si="2"/>
        <v>0</v>
      </c>
      <c r="F65" s="11"/>
    </row>
    <row r="66" spans="1:6" s="48" customFormat="1" ht="25.5" customHeight="1" x14ac:dyDescent="0.2">
      <c r="A66" s="9">
        <v>42</v>
      </c>
      <c r="B66" s="11" t="s">
        <v>79</v>
      </c>
      <c r="C66" s="60"/>
      <c r="D66" s="60"/>
      <c r="E66" s="66">
        <f t="shared" si="2"/>
        <v>0</v>
      </c>
      <c r="F66" s="11"/>
    </row>
    <row r="67" spans="1:6" s="48" customFormat="1" ht="25.5" customHeight="1" x14ac:dyDescent="0.2">
      <c r="A67" s="97" t="s">
        <v>109</v>
      </c>
      <c r="B67" s="111" t="s">
        <v>110</v>
      </c>
      <c r="C67" s="98">
        <f>SUM(C51:C66)</f>
        <v>0</v>
      </c>
      <c r="D67" s="98">
        <f>SUM(D51:D66)</f>
        <v>0</v>
      </c>
      <c r="E67" s="98">
        <f>SUM(E51:E66)</f>
        <v>0</v>
      </c>
    </row>
    <row r="68" spans="1:6" s="48" customFormat="1" ht="25.5" customHeight="1" x14ac:dyDescent="0.25">
      <c r="A68" s="11"/>
      <c r="B68" s="55" t="s">
        <v>111</v>
      </c>
      <c r="C68" s="100">
        <f>SUM(C25+C38+C49+C67)</f>
        <v>0</v>
      </c>
      <c r="D68" s="100">
        <f>SUM(D25+D38+D49+D67)</f>
        <v>0</v>
      </c>
      <c r="E68" s="100">
        <f>SUM(E25+E38+E49+E67)</f>
        <v>0</v>
      </c>
    </row>
  </sheetData>
  <mergeCells count="42">
    <mergeCell ref="E35:E36"/>
    <mergeCell ref="A35:A36"/>
    <mergeCell ref="B35:B36"/>
    <mergeCell ref="C35:C36"/>
    <mergeCell ref="A39:B39"/>
    <mergeCell ref="A32:A33"/>
    <mergeCell ref="B32:B33"/>
    <mergeCell ref="C23:C24"/>
    <mergeCell ref="A50:B50"/>
    <mergeCell ref="D35:D36"/>
    <mergeCell ref="A1:F1"/>
    <mergeCell ref="A12:F12"/>
    <mergeCell ref="C15:C16"/>
    <mergeCell ref="B30:B31"/>
    <mergeCell ref="A28:A29"/>
    <mergeCell ref="A17:A18"/>
    <mergeCell ref="E23:E24"/>
    <mergeCell ref="E15:E16"/>
    <mergeCell ref="E17:E18"/>
    <mergeCell ref="D19:D20"/>
    <mergeCell ref="E19:E20"/>
    <mergeCell ref="D17:D18"/>
    <mergeCell ref="D21:D22"/>
    <mergeCell ref="E21:E22"/>
    <mergeCell ref="D15:D16"/>
    <mergeCell ref="B17:B18"/>
    <mergeCell ref="E32:E33"/>
    <mergeCell ref="C30:C31"/>
    <mergeCell ref="E30:E31"/>
    <mergeCell ref="E28:E29"/>
    <mergeCell ref="C28:C29"/>
    <mergeCell ref="D28:D29"/>
    <mergeCell ref="D30:D31"/>
    <mergeCell ref="B19:B20"/>
    <mergeCell ref="C32:C33"/>
    <mergeCell ref="D32:D33"/>
    <mergeCell ref="B23:B24"/>
    <mergeCell ref="C17:C18"/>
    <mergeCell ref="C19:C20"/>
    <mergeCell ref="D23:D24"/>
    <mergeCell ref="B21:B22"/>
    <mergeCell ref="C21:C22"/>
  </mergeCells>
  <phoneticPr fontId="10" type="noConversion"/>
  <pageMargins left="0.39370078740157483" right="0.23622047244094491" top="0.19685039370078741" bottom="0.19685039370078741" header="0.22" footer="0.51181102362204722"/>
  <pageSetup scale="92" orientation="landscape" r:id="rId1"/>
  <headerFooter alignWithMargins="0"/>
  <rowBreaks count="2" manualBreakCount="2">
    <brk id="29" max="5" man="1"/>
    <brk id="55" max="5" man="1"/>
  </rowBreaks>
  <colBreaks count="1" manualBreakCount="1">
    <brk id="6"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4"/>
  <sheetViews>
    <sheetView tabSelected="1" topLeftCell="A34" zoomScale="110" zoomScaleNormal="110" workbookViewId="0">
      <selection activeCell="D35" sqref="D35:D38"/>
    </sheetView>
  </sheetViews>
  <sheetFormatPr defaultRowHeight="12.75" x14ac:dyDescent="0.2"/>
  <cols>
    <col min="1" max="1" width="21" customWidth="1"/>
    <col min="2" max="2" width="17.7109375" customWidth="1"/>
    <col min="3" max="3" width="11" customWidth="1"/>
    <col min="4" max="4" width="10.85546875" customWidth="1"/>
    <col min="5" max="5" width="14.5703125" customWidth="1"/>
    <col min="6" max="6" width="17.5703125" customWidth="1"/>
    <col min="7" max="7" width="12.7109375" customWidth="1"/>
    <col min="8" max="8" width="9" customWidth="1"/>
    <col min="9" max="9" width="5.28515625" customWidth="1"/>
    <col min="10" max="10" width="7" customWidth="1"/>
    <col min="11" max="11" width="9.42578125" customWidth="1"/>
  </cols>
  <sheetData>
    <row r="1" spans="1:11" ht="18" customHeight="1" x14ac:dyDescent="0.2">
      <c r="A1" s="14"/>
      <c r="B1" s="18"/>
      <c r="C1" s="18"/>
      <c r="D1" s="18"/>
      <c r="E1" s="18"/>
      <c r="F1" s="18"/>
      <c r="G1" s="18"/>
      <c r="H1" s="142"/>
      <c r="I1" s="18"/>
      <c r="J1" s="18"/>
      <c r="K1" s="18"/>
    </row>
    <row r="2" spans="1:11" ht="18" customHeight="1" x14ac:dyDescent="0.25">
      <c r="A2" s="304" t="s">
        <v>112</v>
      </c>
      <c r="B2" s="253"/>
      <c r="C2" s="253"/>
      <c r="D2" s="253"/>
      <c r="E2" s="253"/>
      <c r="F2" s="253"/>
      <c r="G2" s="253"/>
      <c r="H2" s="305"/>
      <c r="I2" s="134"/>
      <c r="J2" s="134"/>
    </row>
    <row r="3" spans="1:11" ht="18" customHeight="1" x14ac:dyDescent="0.25">
      <c r="A3" s="143"/>
      <c r="B3" s="144"/>
      <c r="C3" s="144"/>
      <c r="D3" s="144"/>
      <c r="E3" s="144"/>
      <c r="F3" s="144"/>
      <c r="G3" s="144"/>
      <c r="H3" s="145"/>
      <c r="I3" s="1"/>
      <c r="J3" s="1"/>
    </row>
    <row r="4" spans="1:11" ht="18" customHeight="1" x14ac:dyDescent="0.25">
      <c r="A4" s="83"/>
      <c r="B4" s="83"/>
      <c r="C4" s="1"/>
      <c r="D4" s="1"/>
      <c r="E4" s="1"/>
      <c r="F4" s="1"/>
      <c r="G4" s="1"/>
      <c r="H4" s="1"/>
      <c r="I4" s="1"/>
      <c r="J4" s="1"/>
    </row>
    <row r="5" spans="1:11" ht="18" customHeight="1" x14ac:dyDescent="0.25">
      <c r="A5" s="146" t="s">
        <v>113</v>
      </c>
      <c r="B5" s="83"/>
      <c r="C5" s="1"/>
      <c r="D5" s="1"/>
      <c r="E5" s="1"/>
      <c r="F5" s="1"/>
      <c r="G5" s="1"/>
      <c r="H5" s="1"/>
      <c r="I5" s="1"/>
      <c r="J5" s="1"/>
    </row>
    <row r="6" spans="1:11" ht="18" customHeight="1" x14ac:dyDescent="0.25">
      <c r="A6" s="83"/>
      <c r="B6" s="83"/>
      <c r="C6" s="1"/>
      <c r="D6" s="1"/>
      <c r="E6" s="1"/>
      <c r="F6" s="1"/>
      <c r="G6" s="1"/>
      <c r="H6" s="1"/>
      <c r="I6" s="1"/>
      <c r="J6" s="1"/>
    </row>
    <row r="7" spans="1:11" ht="18" customHeight="1" x14ac:dyDescent="0.25">
      <c r="A7" s="179"/>
      <c r="B7" s="179"/>
      <c r="C7" s="48"/>
      <c r="D7" s="132" t="s">
        <v>114</v>
      </c>
      <c r="E7" s="48"/>
      <c r="F7" s="48"/>
      <c r="G7" s="1"/>
      <c r="H7" s="1"/>
      <c r="I7" s="1"/>
      <c r="J7" s="1"/>
    </row>
    <row r="8" spans="1:11" ht="18" customHeight="1" x14ac:dyDescent="0.2">
      <c r="A8" s="34"/>
      <c r="B8" s="180"/>
      <c r="C8" s="132" t="s">
        <v>115</v>
      </c>
      <c r="D8" s="132" t="s">
        <v>116</v>
      </c>
      <c r="E8" s="132" t="s">
        <v>117</v>
      </c>
      <c r="F8" s="132" t="s">
        <v>118</v>
      </c>
    </row>
    <row r="9" spans="1:11" ht="18" customHeight="1" x14ac:dyDescent="0.2">
      <c r="A9" s="55" t="s">
        <v>119</v>
      </c>
      <c r="B9" s="11"/>
      <c r="C9" s="176"/>
      <c r="D9" s="177">
        <v>10</v>
      </c>
      <c r="E9" s="176"/>
      <c r="F9" s="178">
        <f>SUM(C9*D9*E9)</f>
        <v>0</v>
      </c>
    </row>
    <row r="10" spans="1:11" s="48" customFormat="1" ht="24.95" customHeight="1" x14ac:dyDescent="0.2">
      <c r="A10" s="314" t="s">
        <v>190</v>
      </c>
      <c r="B10" s="315"/>
      <c r="C10" s="176"/>
      <c r="D10" s="177">
        <v>20</v>
      </c>
      <c r="E10" s="176"/>
      <c r="F10" s="178">
        <f>SUM(C10*D10*E10)</f>
        <v>0</v>
      </c>
    </row>
    <row r="11" spans="1:11" s="2" customFormat="1" ht="18" customHeight="1" x14ac:dyDescent="0.2">
      <c r="A11" s="181" t="s">
        <v>120</v>
      </c>
      <c r="B11" s="182"/>
      <c r="C11" s="182"/>
      <c r="D11" s="183"/>
      <c r="E11" s="184"/>
      <c r="F11" s="185">
        <f>SUM(F9:F10)</f>
        <v>0</v>
      </c>
      <c r="G11" s="90"/>
      <c r="H11"/>
      <c r="I11"/>
      <c r="J11"/>
      <c r="K11"/>
    </row>
    <row r="12" spans="1:11" s="2" customFormat="1" ht="18" customHeight="1" x14ac:dyDescent="0.2">
      <c r="A12" s="179"/>
      <c r="B12" s="179"/>
      <c r="C12" s="179"/>
      <c r="D12" s="186"/>
      <c r="E12" s="187"/>
      <c r="F12" s="188"/>
    </row>
    <row r="13" spans="1:11" ht="18" customHeight="1" x14ac:dyDescent="0.2">
      <c r="A13" s="34"/>
      <c r="B13" s="180"/>
      <c r="C13" s="132" t="s">
        <v>115</v>
      </c>
      <c r="D13" s="132" t="s">
        <v>116</v>
      </c>
      <c r="E13" s="132" t="s">
        <v>121</v>
      </c>
      <c r="F13" s="208" t="s">
        <v>118</v>
      </c>
    </row>
    <row r="14" spans="1:11" ht="18" customHeight="1" x14ac:dyDescent="0.2">
      <c r="A14" s="123" t="s">
        <v>122</v>
      </c>
      <c r="B14" s="189"/>
      <c r="C14" s="176"/>
      <c r="D14" s="177">
        <v>10</v>
      </c>
      <c r="E14" s="176"/>
      <c r="F14" s="178">
        <f>SUM(C14*D14*E14)</f>
        <v>0</v>
      </c>
    </row>
    <row r="15" spans="1:11" ht="24.95" customHeight="1" x14ac:dyDescent="0.2">
      <c r="A15" s="314" t="s">
        <v>190</v>
      </c>
      <c r="B15" s="315"/>
      <c r="C15" s="176"/>
      <c r="D15" s="177">
        <v>10.8</v>
      </c>
      <c r="E15" s="176"/>
      <c r="F15" s="178">
        <f>SUM(C15*D15*E15)</f>
        <v>0</v>
      </c>
    </row>
    <row r="16" spans="1:11" ht="18" customHeight="1" x14ac:dyDescent="0.2">
      <c r="A16" s="181" t="s">
        <v>120</v>
      </c>
      <c r="B16" s="182"/>
      <c r="C16" s="182"/>
      <c r="D16" s="183"/>
      <c r="E16" s="184"/>
      <c r="F16" s="185">
        <f>SUM(F14:F15)</f>
        <v>0</v>
      </c>
    </row>
    <row r="17" spans="1:11" ht="18" customHeight="1" x14ac:dyDescent="0.2">
      <c r="A17" s="190" t="s">
        <v>123</v>
      </c>
      <c r="B17" s="179"/>
      <c r="C17" s="48"/>
      <c r="D17" s="48"/>
      <c r="E17" s="48"/>
      <c r="F17" s="48"/>
    </row>
    <row r="18" spans="1:11" ht="18" customHeight="1" x14ac:dyDescent="0.2">
      <c r="A18" s="191" t="s">
        <v>124</v>
      </c>
      <c r="B18" s="189"/>
      <c r="C18" s="132" t="s">
        <v>115</v>
      </c>
      <c r="D18" s="132" t="s">
        <v>116</v>
      </c>
      <c r="E18" s="132" t="s">
        <v>121</v>
      </c>
      <c r="F18" s="208" t="s">
        <v>118</v>
      </c>
    </row>
    <row r="19" spans="1:11" ht="18" customHeight="1" x14ac:dyDescent="0.2">
      <c r="A19" s="192" t="s">
        <v>125</v>
      </c>
      <c r="B19" s="193"/>
      <c r="C19" s="176"/>
      <c r="D19" s="177">
        <v>6.15</v>
      </c>
      <c r="E19" s="176"/>
      <c r="F19" s="178">
        <f>SUM(C19*D19*E19)</f>
        <v>0</v>
      </c>
      <c r="G19" s="302" t="s">
        <v>126</v>
      </c>
      <c r="H19" s="303"/>
      <c r="I19" s="133"/>
      <c r="J19" s="129"/>
      <c r="K19" s="140"/>
    </row>
    <row r="20" spans="1:11" ht="18" customHeight="1" x14ac:dyDescent="0.2">
      <c r="A20" s="194" t="s">
        <v>127</v>
      </c>
      <c r="B20" s="195"/>
      <c r="C20" s="176"/>
      <c r="D20" s="177">
        <v>8.6</v>
      </c>
      <c r="E20" s="176"/>
      <c r="F20" s="178">
        <f>SUM(C20*D20*E20)</f>
        <v>0</v>
      </c>
      <c r="G20" s="302"/>
      <c r="H20" s="303"/>
      <c r="I20" s="133"/>
      <c r="J20" s="129"/>
      <c r="K20" s="140"/>
    </row>
    <row r="21" spans="1:11" ht="18" customHeight="1" x14ac:dyDescent="0.2">
      <c r="A21" s="196" t="s">
        <v>128</v>
      </c>
      <c r="B21" s="195"/>
      <c r="C21" s="176"/>
      <c r="D21" s="177">
        <v>10</v>
      </c>
      <c r="E21" s="176"/>
      <c r="F21" s="178">
        <f>SUM(C21*D21*E21)</f>
        <v>0</v>
      </c>
      <c r="G21" s="302"/>
      <c r="H21" s="303"/>
      <c r="I21" s="133"/>
      <c r="J21" s="130"/>
      <c r="K21" s="141"/>
    </row>
    <row r="22" spans="1:11" ht="24.95" customHeight="1" x14ac:dyDescent="0.2">
      <c r="A22" s="312" t="s">
        <v>191</v>
      </c>
      <c r="B22" s="313"/>
      <c r="C22" s="176"/>
      <c r="D22" s="177">
        <v>0.3</v>
      </c>
      <c r="E22" s="176"/>
      <c r="F22" s="178">
        <f>SUM(C22*D22*E22)</f>
        <v>0</v>
      </c>
      <c r="G22" s="302"/>
      <c r="H22" s="303"/>
      <c r="I22" s="133"/>
      <c r="J22" s="130"/>
      <c r="K22" s="141"/>
    </row>
    <row r="23" spans="1:11" ht="18" customHeight="1" x14ac:dyDescent="0.2">
      <c r="A23" s="192" t="s">
        <v>129</v>
      </c>
      <c r="B23" s="197"/>
      <c r="C23" s="176"/>
      <c r="D23" s="177">
        <v>20.8</v>
      </c>
      <c r="E23" s="176"/>
      <c r="F23" s="178">
        <f>SUM(C23*D23*E23)</f>
        <v>0</v>
      </c>
      <c r="G23" s="302"/>
      <c r="H23" s="303"/>
      <c r="I23" s="133"/>
      <c r="K23" s="68"/>
    </row>
    <row r="24" spans="1:11" ht="18" customHeight="1" x14ac:dyDescent="0.2">
      <c r="A24" s="181" t="s">
        <v>120</v>
      </c>
      <c r="B24" s="182"/>
      <c r="C24" s="182"/>
      <c r="D24" s="183"/>
      <c r="E24" s="184"/>
      <c r="F24" s="185">
        <f>SUM(F19:F23)</f>
        <v>0</v>
      </c>
      <c r="K24" s="68"/>
    </row>
    <row r="25" spans="1:11" ht="18" customHeight="1" x14ac:dyDescent="0.2">
      <c r="A25" s="197"/>
      <c r="B25" s="48"/>
      <c r="C25" s="48"/>
      <c r="D25" s="48"/>
      <c r="E25" s="48"/>
      <c r="F25" s="48"/>
      <c r="K25" s="68"/>
    </row>
    <row r="26" spans="1:11" ht="18" customHeight="1" x14ac:dyDescent="0.2">
      <c r="A26" s="123" t="s">
        <v>130</v>
      </c>
      <c r="B26" s="190"/>
      <c r="C26" s="132" t="s">
        <v>115</v>
      </c>
      <c r="D26" s="132" t="s">
        <v>131</v>
      </c>
      <c r="E26" s="132" t="s">
        <v>121</v>
      </c>
      <c r="F26" s="208" t="s">
        <v>118</v>
      </c>
      <c r="K26" s="68"/>
    </row>
    <row r="27" spans="1:11" ht="18" customHeight="1" x14ac:dyDescent="0.2">
      <c r="A27" s="31" t="s">
        <v>132</v>
      </c>
      <c r="B27" s="197"/>
      <c r="C27" s="176"/>
      <c r="D27" s="177">
        <v>5</v>
      </c>
      <c r="E27" s="176"/>
      <c r="F27" s="178">
        <f>SUM(C27*D27*E27)</f>
        <v>0</v>
      </c>
      <c r="K27" s="68"/>
    </row>
    <row r="28" spans="1:11" s="147" customFormat="1" ht="24.95" customHeight="1" x14ac:dyDescent="0.2">
      <c r="A28" s="314" t="s">
        <v>192</v>
      </c>
      <c r="B28" s="315"/>
      <c r="C28" s="209"/>
      <c r="D28" s="210">
        <v>5.4</v>
      </c>
      <c r="E28" s="207"/>
      <c r="F28" s="211">
        <f>SUM(C28*D28*E28)</f>
        <v>0</v>
      </c>
      <c r="K28" s="159"/>
    </row>
    <row r="29" spans="1:11" ht="18" customHeight="1" x14ac:dyDescent="0.2">
      <c r="A29" s="198" t="s">
        <v>133</v>
      </c>
      <c r="B29" s="199"/>
      <c r="C29" s="199"/>
      <c r="D29" s="200"/>
      <c r="E29" s="199"/>
      <c r="F29" s="185">
        <f>SUM(F27:F27)</f>
        <v>0</v>
      </c>
      <c r="K29" s="68"/>
    </row>
    <row r="30" spans="1:11" ht="19.5" customHeight="1" x14ac:dyDescent="0.2">
      <c r="A30" s="201" t="s">
        <v>134</v>
      </c>
      <c r="B30" s="202"/>
      <c r="C30" s="203"/>
      <c r="D30" s="204"/>
      <c r="E30" s="203"/>
      <c r="F30" s="205">
        <f>SUM(F11,F16,F24,F29)</f>
        <v>0</v>
      </c>
      <c r="K30" s="68"/>
    </row>
    <row r="31" spans="1:11" x14ac:dyDescent="0.2">
      <c r="A31" s="206"/>
      <c r="B31" s="48"/>
      <c r="C31" s="48"/>
      <c r="D31" s="48"/>
      <c r="E31" s="48"/>
      <c r="F31" s="48"/>
      <c r="K31" s="68"/>
    </row>
    <row r="32" spans="1:11" x14ac:dyDescent="0.2">
      <c r="A32" s="48"/>
      <c r="B32" s="48"/>
      <c r="C32" s="48"/>
      <c r="D32" s="48"/>
      <c r="E32" s="48"/>
      <c r="F32" s="48"/>
      <c r="K32" s="68"/>
    </row>
    <row r="33" spans="1:14" ht="18" customHeight="1" x14ac:dyDescent="0.2">
      <c r="A33" s="123" t="s">
        <v>135</v>
      </c>
      <c r="B33" s="190"/>
      <c r="C33" s="197"/>
      <c r="D33" s="197"/>
      <c r="E33" s="197"/>
      <c r="F33" s="197"/>
      <c r="G33" s="16"/>
    </row>
    <row r="34" spans="1:14" ht="80.099999999999994" customHeight="1" x14ac:dyDescent="0.2">
      <c r="A34" s="31"/>
      <c r="B34" s="212" t="s">
        <v>136</v>
      </c>
      <c r="C34" s="213" t="s">
        <v>137</v>
      </c>
      <c r="D34" s="85" t="s">
        <v>201</v>
      </c>
      <c r="E34" s="132" t="s">
        <v>138</v>
      </c>
      <c r="F34" s="85" t="s">
        <v>139</v>
      </c>
      <c r="G34" s="208" t="s">
        <v>118</v>
      </c>
    </row>
    <row r="35" spans="1:14" s="48" customFormat="1" ht="18" customHeight="1" x14ac:dyDescent="0.2">
      <c r="A35" s="45" t="s">
        <v>7</v>
      </c>
      <c r="B35" s="35"/>
      <c r="C35" s="207"/>
      <c r="D35" s="321">
        <v>16610</v>
      </c>
      <c r="E35" s="214">
        <f>SUM(C35*D35)</f>
        <v>0</v>
      </c>
      <c r="F35" s="207"/>
      <c r="G35" s="215">
        <f>IF(F35=12,E35*1,IF(F35=11,E35*0.915068,IF(F35=10,E35*0.830137,IF(F35=9,E35*0.747945,IF(F35=8,E35*0.663014,0)))))</f>
        <v>0</v>
      </c>
    </row>
    <row r="36" spans="1:14" s="48" customFormat="1" ht="18" customHeight="1" x14ac:dyDescent="0.2">
      <c r="A36" s="45" t="s">
        <v>8</v>
      </c>
      <c r="B36" s="43"/>
      <c r="C36" s="207"/>
      <c r="D36" s="321">
        <v>6667</v>
      </c>
      <c r="E36" s="214">
        <f>SUM(C36*D36)</f>
        <v>0</v>
      </c>
      <c r="F36" s="207"/>
      <c r="G36" s="215">
        <f>IF(F36=12,E36*1,IF(F36=11,E36*0.915068,IF(F36=10,E36*0.830137,IF(F36=9,E36*0.747945,IF(F36=8,E36*0.663014,0)))))</f>
        <v>0</v>
      </c>
    </row>
    <row r="37" spans="1:14" s="48" customFormat="1" ht="18" customHeight="1" x14ac:dyDescent="0.2">
      <c r="A37" s="45" t="s">
        <v>140</v>
      </c>
      <c r="B37" s="43"/>
      <c r="C37" s="207"/>
      <c r="D37" s="321">
        <v>2940</v>
      </c>
      <c r="E37" s="214">
        <f>SUM(C37*D37)</f>
        <v>0</v>
      </c>
      <c r="F37" s="207"/>
      <c r="G37" s="215">
        <f>IF(F37=12,E37*1,IF(F37=11,E37*0.915068,IF(F37=10,E37*0.830137,IF(F37=9,E37*0.747945,IF(F37=8,E37*0.663014,0)))))</f>
        <v>0</v>
      </c>
    </row>
    <row r="38" spans="1:14" s="91" customFormat="1" ht="18.75" customHeight="1" x14ac:dyDescent="0.2">
      <c r="A38" s="216" t="s">
        <v>141</v>
      </c>
      <c r="B38" s="207"/>
      <c r="C38" s="207"/>
      <c r="D38" s="322">
        <v>1966</v>
      </c>
      <c r="E38" s="217">
        <f>IF(B38&lt;=5,C38*D38,IF(B38=6,((D38+351)*C38),IF(B38=7,((D38+(351*2))*C38),IF(B38=8,((D38+(351*3))*C38),IF(B38=9,((D38+(351*4))*C38),IF(B38=10,((D38+(351*5))*C38)))))))</f>
        <v>0</v>
      </c>
      <c r="F38" s="207"/>
      <c r="G38" s="215">
        <f>IF(F38=12,E38*1,IF(F38=11,E38*91.67%,IF(F38=10,E38*83.33%,IF(F38=9,E38*75%,IF(F38=8,E38*66.67%,0)))))</f>
        <v>0</v>
      </c>
    </row>
    <row r="39" spans="1:14" ht="18" customHeight="1" x14ac:dyDescent="0.2">
      <c r="A39" s="31"/>
      <c r="B39" s="197"/>
      <c r="C39" s="197"/>
      <c r="D39" s="218"/>
      <c r="E39" s="218"/>
      <c r="F39" s="219" t="s">
        <v>120</v>
      </c>
      <c r="G39" s="220">
        <f>SUM(G35:G38)</f>
        <v>0</v>
      </c>
    </row>
    <row r="40" spans="1:14" ht="18" customHeight="1" x14ac:dyDescent="0.2">
      <c r="A40" s="233" t="s">
        <v>200</v>
      </c>
      <c r="B40" s="233"/>
      <c r="C40" s="233"/>
      <c r="D40" s="233"/>
      <c r="E40" s="233"/>
      <c r="F40" s="179"/>
      <c r="G40" s="234"/>
      <c r="H40" s="2"/>
      <c r="I40" s="2"/>
      <c r="J40" s="2"/>
      <c r="K40" s="2"/>
      <c r="L40" s="2"/>
      <c r="M40" s="2"/>
    </row>
    <row r="41" spans="1:14" x14ac:dyDescent="0.2">
      <c r="A41" s="221" t="s">
        <v>142</v>
      </c>
      <c r="B41" s="221"/>
      <c r="C41" s="48"/>
      <c r="D41" s="48"/>
      <c r="E41" s="48"/>
      <c r="F41" s="48"/>
    </row>
    <row r="42" spans="1:14" x14ac:dyDescent="0.2">
      <c r="A42" s="222" t="s">
        <v>143</v>
      </c>
      <c r="B42" s="48"/>
      <c r="C42" s="48"/>
      <c r="D42" s="48"/>
      <c r="E42" s="48"/>
      <c r="F42" s="223"/>
    </row>
    <row r="43" spans="1:14" x14ac:dyDescent="0.2">
      <c r="A43" s="222" t="s">
        <v>144</v>
      </c>
      <c r="B43" s="48"/>
      <c r="C43" s="48"/>
      <c r="D43" s="48"/>
      <c r="E43" s="48"/>
      <c r="F43" s="48"/>
    </row>
    <row r="44" spans="1:14" x14ac:dyDescent="0.2">
      <c r="A44" s="222" t="s">
        <v>145</v>
      </c>
      <c r="B44" s="48"/>
      <c r="C44" s="48"/>
      <c r="D44" s="48"/>
      <c r="E44" s="48"/>
      <c r="F44" s="223"/>
    </row>
    <row r="45" spans="1:14" x14ac:dyDescent="0.2">
      <c r="A45" s="221" t="s">
        <v>146</v>
      </c>
      <c r="B45" s="221"/>
      <c r="C45" s="221"/>
      <c r="D45" s="221"/>
      <c r="E45" s="221"/>
      <c r="F45" s="221"/>
      <c r="G45" s="224"/>
    </row>
    <row r="46" spans="1:14" x14ac:dyDescent="0.2">
      <c r="A46" s="222" t="s">
        <v>147</v>
      </c>
      <c r="B46" s="222"/>
      <c r="C46" s="222"/>
      <c r="D46" s="222"/>
      <c r="E46" s="222"/>
      <c r="F46" s="222"/>
      <c r="G46" s="68"/>
      <c r="H46" s="68"/>
      <c r="I46" s="68"/>
      <c r="J46" s="68"/>
      <c r="K46" s="68"/>
      <c r="L46" s="68"/>
      <c r="M46" s="68"/>
      <c r="N46" s="68"/>
    </row>
    <row r="47" spans="1:14" x14ac:dyDescent="0.2">
      <c r="A47" s="48"/>
      <c r="B47" s="48"/>
      <c r="C47" s="48"/>
      <c r="D47" s="48"/>
      <c r="E47" s="222"/>
      <c r="F47" s="48"/>
    </row>
    <row r="48" spans="1:14" x14ac:dyDescent="0.2">
      <c r="A48" s="222" t="s">
        <v>199</v>
      </c>
      <c r="B48" s="48"/>
      <c r="C48" s="48"/>
      <c r="D48" s="48"/>
      <c r="E48" s="222"/>
      <c r="F48" s="48"/>
    </row>
    <row r="49" spans="1:6" x14ac:dyDescent="0.2">
      <c r="A49" s="222" t="s">
        <v>198</v>
      </c>
      <c r="B49" s="48"/>
      <c r="C49" s="48"/>
      <c r="D49" s="48"/>
      <c r="E49" s="48"/>
      <c r="F49" s="48"/>
    </row>
    <row r="50" spans="1:6" ht="13.5" thickBot="1" x14ac:dyDescent="0.25">
      <c r="A50" s="48"/>
      <c r="B50" s="48"/>
      <c r="C50" s="48"/>
      <c r="D50" s="48"/>
      <c r="E50" s="48"/>
      <c r="F50" s="48"/>
    </row>
    <row r="51" spans="1:6" ht="15" customHeight="1" x14ac:dyDescent="0.2">
      <c r="A51" s="306" t="s">
        <v>184</v>
      </c>
      <c r="B51" s="307"/>
      <c r="C51" s="307"/>
      <c r="D51" s="307"/>
      <c r="E51" s="307"/>
      <c r="F51" s="308"/>
    </row>
    <row r="52" spans="1:6" ht="15.75" customHeight="1" thickBot="1" x14ac:dyDescent="0.25">
      <c r="A52" s="309" t="s">
        <v>202</v>
      </c>
      <c r="B52" s="310"/>
      <c r="C52" s="310"/>
      <c r="D52" s="310"/>
      <c r="E52" s="310"/>
      <c r="F52" s="311"/>
    </row>
    <row r="53" spans="1:6" s="147" customFormat="1" ht="90" customHeight="1" thickBot="1" x14ac:dyDescent="0.25">
      <c r="A53" s="225" t="s">
        <v>185</v>
      </c>
      <c r="B53" s="226" t="s">
        <v>7</v>
      </c>
      <c r="C53" s="226" t="s">
        <v>186</v>
      </c>
      <c r="D53" s="226" t="s">
        <v>9</v>
      </c>
      <c r="E53" s="226" t="s">
        <v>187</v>
      </c>
      <c r="F53" s="227" t="s">
        <v>188</v>
      </c>
    </row>
    <row r="54" spans="1:6" ht="39" thickBot="1" x14ac:dyDescent="0.25">
      <c r="A54" s="225" t="s">
        <v>189</v>
      </c>
      <c r="B54" s="228" t="s">
        <v>193</v>
      </c>
      <c r="C54" s="229" t="s">
        <v>194</v>
      </c>
      <c r="D54" s="230" t="s">
        <v>195</v>
      </c>
      <c r="E54" s="231" t="s">
        <v>196</v>
      </c>
      <c r="F54" s="232" t="s">
        <v>197</v>
      </c>
    </row>
  </sheetData>
  <sheetProtection selectLockedCells="1"/>
  <mergeCells count="8">
    <mergeCell ref="G19:H23"/>
    <mergeCell ref="A2:H2"/>
    <mergeCell ref="A51:F51"/>
    <mergeCell ref="A52:F52"/>
    <mergeCell ref="A22:B22"/>
    <mergeCell ref="A10:B10"/>
    <mergeCell ref="A15:B15"/>
    <mergeCell ref="A28:B28"/>
  </mergeCells>
  <phoneticPr fontId="10" type="noConversion"/>
  <dataValidations count="1">
    <dataValidation type="list" allowBlank="1" showInputMessage="1" showErrorMessage="1" sqref="F35:F38" xr:uid="{00000000-0002-0000-0200-000000000000}">
      <formula1>" -,8,9,10,11,12"</formula1>
    </dataValidation>
  </dataValidations>
  <pageMargins left="0.35" right="0.17" top="0.56000000000000005" bottom="0.21" header="0.5" footer="0.3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51"/>
  <sheetViews>
    <sheetView topLeftCell="A13" workbookViewId="0">
      <selection activeCell="D30" sqref="D30"/>
    </sheetView>
  </sheetViews>
  <sheetFormatPr defaultRowHeight="12.75" x14ac:dyDescent="0.2"/>
  <cols>
    <col min="1" max="1" width="13.140625" customWidth="1"/>
    <col min="2" max="2" width="29.42578125" customWidth="1"/>
    <col min="3" max="3" width="25.28515625" customWidth="1"/>
    <col min="4" max="4" width="8.5703125" customWidth="1"/>
    <col min="5" max="5" width="12.5703125" customWidth="1"/>
    <col min="6" max="7" width="15" customWidth="1"/>
  </cols>
  <sheetData>
    <row r="2" spans="1:7" ht="15.75" x14ac:dyDescent="0.25">
      <c r="A2" s="253" t="s">
        <v>148</v>
      </c>
      <c r="B2" s="253"/>
      <c r="C2" s="253"/>
      <c r="D2" s="253"/>
      <c r="E2" s="253"/>
      <c r="F2" s="253"/>
      <c r="G2" s="253"/>
    </row>
    <row r="3" spans="1:7" ht="15.75" x14ac:dyDescent="0.25">
      <c r="A3" s="1"/>
      <c r="B3" s="1"/>
      <c r="C3" s="1"/>
      <c r="D3" s="1"/>
      <c r="E3" s="1"/>
      <c r="F3" s="1"/>
      <c r="G3" s="1"/>
    </row>
    <row r="4" spans="1:7" ht="15.75" customHeight="1" x14ac:dyDescent="0.2">
      <c r="A4" s="171" t="s">
        <v>149</v>
      </c>
      <c r="B4" s="171"/>
      <c r="C4" s="172" t="s">
        <v>150</v>
      </c>
      <c r="D4" s="41"/>
      <c r="E4" s="41"/>
      <c r="F4" s="41"/>
      <c r="G4" s="41"/>
    </row>
    <row r="5" spans="1:7" ht="15.75" customHeight="1" x14ac:dyDescent="0.2">
      <c r="A5" s="171" t="s">
        <v>151</v>
      </c>
      <c r="B5" s="171"/>
      <c r="C5" s="173"/>
      <c r="D5" s="42"/>
      <c r="E5" s="42"/>
      <c r="F5" s="42"/>
      <c r="G5" s="42"/>
    </row>
    <row r="6" spans="1:7" ht="15.75" customHeight="1" x14ac:dyDescent="0.2">
      <c r="A6" s="171" t="s">
        <v>178</v>
      </c>
      <c r="B6" s="171"/>
      <c r="C6" s="171"/>
      <c r="D6" s="42"/>
      <c r="E6" s="42"/>
      <c r="F6" s="41"/>
      <c r="G6" s="41"/>
    </row>
    <row r="7" spans="1:7" ht="15.75" customHeight="1" x14ac:dyDescent="0.2">
      <c r="A7" s="171" t="s">
        <v>152</v>
      </c>
      <c r="B7" s="171"/>
      <c r="C7" s="171"/>
      <c r="D7" s="131" t="s">
        <v>150</v>
      </c>
      <c r="E7" s="41"/>
      <c r="F7" s="41"/>
      <c r="G7" s="41"/>
    </row>
    <row r="8" spans="1:7" ht="15.75" customHeight="1" x14ac:dyDescent="0.2">
      <c r="A8" s="174" t="s">
        <v>183</v>
      </c>
      <c r="B8" s="171"/>
      <c r="C8" s="175"/>
      <c r="D8" s="42"/>
      <c r="E8" s="42"/>
      <c r="F8" s="42"/>
      <c r="G8" s="42"/>
    </row>
    <row r="10" spans="1:7" ht="12.75" customHeight="1" x14ac:dyDescent="0.2">
      <c r="A10" s="316" t="s">
        <v>179</v>
      </c>
      <c r="B10" s="316" t="s">
        <v>153</v>
      </c>
      <c r="C10" s="318" t="s">
        <v>154</v>
      </c>
      <c r="D10" s="319"/>
      <c r="E10" s="319"/>
      <c r="F10" s="319"/>
      <c r="G10" s="320"/>
    </row>
    <row r="11" spans="1:7" ht="56.25" x14ac:dyDescent="0.2">
      <c r="A11" s="317"/>
      <c r="B11" s="317"/>
      <c r="C11" s="138" t="s">
        <v>155</v>
      </c>
      <c r="D11" s="139" t="s">
        <v>181</v>
      </c>
      <c r="E11" s="139" t="s">
        <v>156</v>
      </c>
      <c r="F11" s="85" t="s">
        <v>157</v>
      </c>
      <c r="G11" s="85" t="s">
        <v>34</v>
      </c>
    </row>
    <row r="12" spans="1:7" x14ac:dyDescent="0.2">
      <c r="A12" s="86" t="s">
        <v>158</v>
      </c>
      <c r="B12" s="11" t="s">
        <v>159</v>
      </c>
      <c r="C12" s="47"/>
      <c r="D12" s="76"/>
      <c r="E12" s="116"/>
      <c r="F12" s="116"/>
      <c r="G12" s="20"/>
    </row>
    <row r="13" spans="1:7" x14ac:dyDescent="0.2">
      <c r="A13" s="86"/>
      <c r="B13" s="11"/>
      <c r="C13" s="21"/>
      <c r="D13" s="76"/>
      <c r="E13" s="116"/>
      <c r="F13" s="116">
        <f t="shared" ref="F13:F46" si="0">D13*E13*52</f>
        <v>0</v>
      </c>
      <c r="G13" s="20">
        <f t="shared" ref="G13:G47" si="1">F13/2</f>
        <v>0</v>
      </c>
    </row>
    <row r="14" spans="1:7" x14ac:dyDescent="0.2">
      <c r="A14" s="86"/>
      <c r="B14" s="11"/>
      <c r="C14" s="21"/>
      <c r="D14" s="76"/>
      <c r="E14" s="116"/>
      <c r="F14" s="116">
        <f t="shared" si="0"/>
        <v>0</v>
      </c>
      <c r="G14" s="20">
        <f t="shared" si="1"/>
        <v>0</v>
      </c>
    </row>
    <row r="15" spans="1:7" x14ac:dyDescent="0.2">
      <c r="A15" s="86"/>
      <c r="B15" s="11"/>
      <c r="C15" s="21"/>
      <c r="D15" s="76"/>
      <c r="E15" s="116"/>
      <c r="F15" s="116">
        <f t="shared" si="0"/>
        <v>0</v>
      </c>
      <c r="G15" s="20">
        <f t="shared" si="1"/>
        <v>0</v>
      </c>
    </row>
    <row r="16" spans="1:7" ht="12.2" customHeight="1" x14ac:dyDescent="0.2">
      <c r="A16" s="116"/>
      <c r="B16" s="11"/>
      <c r="C16" s="21"/>
      <c r="D16" s="76"/>
      <c r="E16" s="116"/>
      <c r="F16" s="116">
        <f t="shared" si="0"/>
        <v>0</v>
      </c>
      <c r="G16" s="20">
        <f t="shared" si="1"/>
        <v>0</v>
      </c>
    </row>
    <row r="17" spans="1:7" x14ac:dyDescent="0.2">
      <c r="A17" s="116" t="s">
        <v>158</v>
      </c>
      <c r="B17" s="17" t="s">
        <v>160</v>
      </c>
      <c r="C17" s="17"/>
      <c r="D17" s="76"/>
      <c r="E17" s="116"/>
      <c r="F17" s="116"/>
      <c r="G17" s="20"/>
    </row>
    <row r="18" spans="1:7" x14ac:dyDescent="0.2">
      <c r="A18" s="116"/>
      <c r="B18" s="17"/>
      <c r="C18" s="17"/>
      <c r="D18" s="76"/>
      <c r="E18" s="116"/>
      <c r="F18" s="116">
        <f t="shared" si="0"/>
        <v>0</v>
      </c>
      <c r="G18" s="20">
        <f t="shared" si="1"/>
        <v>0</v>
      </c>
    </row>
    <row r="19" spans="1:7" x14ac:dyDescent="0.2">
      <c r="A19" s="116"/>
      <c r="B19" s="17"/>
      <c r="C19" s="17"/>
      <c r="D19" s="76"/>
      <c r="E19" s="116"/>
      <c r="F19" s="116">
        <f t="shared" si="0"/>
        <v>0</v>
      </c>
      <c r="G19" s="20">
        <f t="shared" si="1"/>
        <v>0</v>
      </c>
    </row>
    <row r="20" spans="1:7" x14ac:dyDescent="0.2">
      <c r="A20" s="116"/>
      <c r="B20" s="17"/>
      <c r="C20" s="17"/>
      <c r="D20" s="76"/>
      <c r="E20" s="116"/>
      <c r="F20" s="116">
        <f t="shared" si="0"/>
        <v>0</v>
      </c>
      <c r="G20" s="20">
        <f t="shared" si="1"/>
        <v>0</v>
      </c>
    </row>
    <row r="21" spans="1:7" x14ac:dyDescent="0.2">
      <c r="A21" s="116"/>
      <c r="B21" s="17"/>
      <c r="C21" s="17"/>
      <c r="D21" s="76"/>
      <c r="E21" s="116"/>
      <c r="F21" s="116">
        <f t="shared" si="0"/>
        <v>0</v>
      </c>
      <c r="G21" s="20">
        <f t="shared" si="1"/>
        <v>0</v>
      </c>
    </row>
    <row r="22" spans="1:7" x14ac:dyDescent="0.2">
      <c r="A22" s="116" t="s">
        <v>158</v>
      </c>
      <c r="B22" s="17" t="s">
        <v>161</v>
      </c>
      <c r="C22" s="17"/>
      <c r="D22" s="76"/>
      <c r="E22" s="116"/>
      <c r="F22" s="116"/>
      <c r="G22" s="20"/>
    </row>
    <row r="23" spans="1:7" x14ac:dyDescent="0.2">
      <c r="A23" s="116"/>
      <c r="B23" s="17"/>
      <c r="C23" s="17"/>
      <c r="D23" s="76"/>
      <c r="E23" s="116"/>
      <c r="F23" s="116">
        <f t="shared" si="0"/>
        <v>0</v>
      </c>
      <c r="G23" s="20">
        <f t="shared" si="1"/>
        <v>0</v>
      </c>
    </row>
    <row r="24" spans="1:7" x14ac:dyDescent="0.2">
      <c r="A24" s="116"/>
      <c r="B24" s="17"/>
      <c r="C24" s="17"/>
      <c r="D24" s="76"/>
      <c r="E24" s="116"/>
      <c r="F24" s="116">
        <f t="shared" si="0"/>
        <v>0</v>
      </c>
      <c r="G24" s="20">
        <f t="shared" si="1"/>
        <v>0</v>
      </c>
    </row>
    <row r="25" spans="1:7" x14ac:dyDescent="0.2">
      <c r="A25" s="116"/>
      <c r="B25" s="17"/>
      <c r="C25" s="17"/>
      <c r="D25" s="76"/>
      <c r="E25" s="116"/>
      <c r="F25" s="116">
        <f t="shared" si="0"/>
        <v>0</v>
      </c>
      <c r="G25" s="20">
        <f t="shared" si="1"/>
        <v>0</v>
      </c>
    </row>
    <row r="26" spans="1:7" x14ac:dyDescent="0.2">
      <c r="A26" s="116"/>
      <c r="B26" s="17"/>
      <c r="C26" s="17"/>
      <c r="D26" s="76"/>
      <c r="E26" s="116"/>
      <c r="F26" s="116">
        <f t="shared" si="0"/>
        <v>0</v>
      </c>
      <c r="G26" s="20">
        <f t="shared" si="1"/>
        <v>0</v>
      </c>
    </row>
    <row r="27" spans="1:7" x14ac:dyDescent="0.2">
      <c r="A27" s="116"/>
      <c r="B27" s="17"/>
      <c r="C27" s="17"/>
      <c r="D27" s="76"/>
      <c r="E27" s="116"/>
      <c r="F27" s="116">
        <f t="shared" si="0"/>
        <v>0</v>
      </c>
      <c r="G27" s="20">
        <f t="shared" si="1"/>
        <v>0</v>
      </c>
    </row>
    <row r="28" spans="1:7" x14ac:dyDescent="0.2">
      <c r="A28" s="116"/>
      <c r="B28" s="17"/>
      <c r="C28" s="17"/>
      <c r="D28" s="76"/>
      <c r="E28" s="116"/>
      <c r="F28" s="116">
        <f t="shared" si="0"/>
        <v>0</v>
      </c>
      <c r="G28" s="20">
        <f t="shared" si="1"/>
        <v>0</v>
      </c>
    </row>
    <row r="29" spans="1:7" x14ac:dyDescent="0.2">
      <c r="A29" s="116"/>
      <c r="B29" s="17"/>
      <c r="C29" s="17"/>
      <c r="D29" s="76"/>
      <c r="E29" s="116"/>
      <c r="F29" s="116">
        <f t="shared" si="0"/>
        <v>0</v>
      </c>
      <c r="G29" s="20">
        <f t="shared" si="1"/>
        <v>0</v>
      </c>
    </row>
    <row r="30" spans="1:7" x14ac:dyDescent="0.2">
      <c r="A30" s="116"/>
      <c r="B30" s="17"/>
      <c r="C30" s="17"/>
      <c r="D30" s="76"/>
      <c r="E30" s="116"/>
      <c r="F30" s="116">
        <f t="shared" si="0"/>
        <v>0</v>
      </c>
      <c r="G30" s="20">
        <f t="shared" si="1"/>
        <v>0</v>
      </c>
    </row>
    <row r="31" spans="1:7" x14ac:dyDescent="0.2">
      <c r="A31" s="116"/>
      <c r="B31" s="17"/>
      <c r="C31" s="17"/>
      <c r="D31" s="76"/>
      <c r="E31" s="116"/>
      <c r="F31" s="116">
        <f t="shared" si="0"/>
        <v>0</v>
      </c>
      <c r="G31" s="20">
        <f t="shared" si="1"/>
        <v>0</v>
      </c>
    </row>
    <row r="32" spans="1:7" x14ac:dyDescent="0.2">
      <c r="A32" s="116"/>
      <c r="B32" s="17"/>
      <c r="C32" s="17"/>
      <c r="D32" s="76"/>
      <c r="E32" s="116"/>
      <c r="F32" s="116">
        <f t="shared" si="0"/>
        <v>0</v>
      </c>
      <c r="G32" s="20">
        <f t="shared" si="1"/>
        <v>0</v>
      </c>
    </row>
    <row r="33" spans="1:7" x14ac:dyDescent="0.2">
      <c r="A33" s="116"/>
      <c r="B33" s="17"/>
      <c r="C33" s="17"/>
      <c r="D33" s="76"/>
      <c r="E33" s="116"/>
      <c r="F33" s="116">
        <f t="shared" si="0"/>
        <v>0</v>
      </c>
      <c r="G33" s="20">
        <f t="shared" si="1"/>
        <v>0</v>
      </c>
    </row>
    <row r="34" spans="1:7" x14ac:dyDescent="0.2">
      <c r="A34" s="116"/>
      <c r="B34" s="17"/>
      <c r="C34" s="17"/>
      <c r="D34" s="76"/>
      <c r="E34" s="116"/>
      <c r="F34" s="116">
        <f t="shared" si="0"/>
        <v>0</v>
      </c>
      <c r="G34" s="20">
        <f t="shared" si="1"/>
        <v>0</v>
      </c>
    </row>
    <row r="35" spans="1:7" x14ac:dyDescent="0.2">
      <c r="A35" s="17"/>
      <c r="B35" s="17"/>
      <c r="C35" s="17"/>
      <c r="D35" s="76"/>
      <c r="E35" s="116"/>
      <c r="F35" s="116">
        <f t="shared" si="0"/>
        <v>0</v>
      </c>
      <c r="G35" s="20">
        <f t="shared" si="1"/>
        <v>0</v>
      </c>
    </row>
    <row r="36" spans="1:7" s="75" customFormat="1" ht="12.6" customHeight="1" x14ac:dyDescent="0.2">
      <c r="A36" s="73" t="s">
        <v>158</v>
      </c>
      <c r="B36" s="135" t="s">
        <v>162</v>
      </c>
      <c r="C36" s="74"/>
      <c r="D36" s="76"/>
      <c r="E36" s="116"/>
      <c r="F36" s="116"/>
      <c r="G36" s="20"/>
    </row>
    <row r="37" spans="1:7" s="75" customFormat="1" ht="12.6" customHeight="1" x14ac:dyDescent="0.2">
      <c r="A37" s="73"/>
      <c r="B37" s="135"/>
      <c r="C37" s="74"/>
      <c r="D37" s="76"/>
      <c r="E37" s="116"/>
      <c r="F37" s="116">
        <f>D37*E37*52</f>
        <v>0</v>
      </c>
      <c r="G37" s="20">
        <f t="shared" si="1"/>
        <v>0</v>
      </c>
    </row>
    <row r="38" spans="1:7" s="75" customFormat="1" ht="12.6" customHeight="1" x14ac:dyDescent="0.2">
      <c r="A38" s="73"/>
      <c r="B38" s="135"/>
      <c r="C38" s="74"/>
      <c r="D38" s="76"/>
      <c r="E38" s="116"/>
      <c r="F38" s="116">
        <f>D38*E38*52</f>
        <v>0</v>
      </c>
      <c r="G38" s="20">
        <f t="shared" si="1"/>
        <v>0</v>
      </c>
    </row>
    <row r="39" spans="1:7" s="75" customFormat="1" ht="13.9" customHeight="1" x14ac:dyDescent="0.2">
      <c r="A39" s="73"/>
      <c r="B39" s="135"/>
      <c r="C39" s="74"/>
      <c r="D39" s="76"/>
      <c r="E39" s="116"/>
      <c r="F39" s="116">
        <f t="shared" ref="F39" si="2">D39*E39*52</f>
        <v>0</v>
      </c>
      <c r="G39" s="20">
        <f t="shared" ref="G39" si="3">F39/2</f>
        <v>0</v>
      </c>
    </row>
    <row r="40" spans="1:7" s="75" customFormat="1" ht="13.9" customHeight="1" x14ac:dyDescent="0.2">
      <c r="A40" s="73"/>
      <c r="B40" s="135"/>
      <c r="C40" s="74"/>
      <c r="D40" s="76"/>
      <c r="E40" s="116"/>
      <c r="F40" s="116">
        <f t="shared" si="0"/>
        <v>0</v>
      </c>
      <c r="G40" s="20">
        <f t="shared" si="1"/>
        <v>0</v>
      </c>
    </row>
    <row r="41" spans="1:7" x14ac:dyDescent="0.2">
      <c r="A41" s="116" t="s">
        <v>158</v>
      </c>
      <c r="B41" s="17" t="s">
        <v>163</v>
      </c>
      <c r="C41" s="17"/>
      <c r="D41" s="76"/>
      <c r="E41" s="116"/>
      <c r="F41" s="116"/>
      <c r="G41" s="20"/>
    </row>
    <row r="42" spans="1:7" x14ac:dyDescent="0.2">
      <c r="A42" s="116"/>
      <c r="B42" s="25" t="s">
        <v>164</v>
      </c>
      <c r="C42" s="17"/>
      <c r="D42" s="76"/>
      <c r="E42" s="116"/>
      <c r="F42" s="116">
        <f t="shared" si="0"/>
        <v>0</v>
      </c>
      <c r="G42" s="20">
        <f t="shared" si="1"/>
        <v>0</v>
      </c>
    </row>
    <row r="43" spans="1:7" x14ac:dyDescent="0.2">
      <c r="A43" s="116"/>
      <c r="B43" s="25"/>
      <c r="C43" s="17"/>
      <c r="D43" s="76"/>
      <c r="E43" s="116"/>
      <c r="F43" s="116">
        <f t="shared" si="0"/>
        <v>0</v>
      </c>
      <c r="G43" s="20">
        <f t="shared" si="1"/>
        <v>0</v>
      </c>
    </row>
    <row r="44" spans="1:7" x14ac:dyDescent="0.2">
      <c r="A44" s="116"/>
      <c r="B44" s="136"/>
      <c r="C44" s="137"/>
      <c r="D44" s="76"/>
      <c r="E44" s="116"/>
      <c r="F44" s="116">
        <f t="shared" si="0"/>
        <v>0</v>
      </c>
      <c r="G44" s="20">
        <f t="shared" si="1"/>
        <v>0</v>
      </c>
    </row>
    <row r="45" spans="1:7" x14ac:dyDescent="0.2">
      <c r="A45" s="116"/>
      <c r="B45" s="17"/>
      <c r="C45" s="17"/>
      <c r="D45" s="76"/>
      <c r="E45" s="116"/>
      <c r="F45" s="116">
        <f t="shared" si="0"/>
        <v>0</v>
      </c>
      <c r="G45" s="20">
        <f t="shared" si="1"/>
        <v>0</v>
      </c>
    </row>
    <row r="46" spans="1:7" x14ac:dyDescent="0.2">
      <c r="A46" s="116"/>
      <c r="B46" s="17"/>
      <c r="C46" s="17"/>
      <c r="D46" s="76"/>
      <c r="E46" s="116"/>
      <c r="F46" s="116">
        <f t="shared" si="0"/>
        <v>0</v>
      </c>
      <c r="G46" s="20">
        <f t="shared" si="1"/>
        <v>0</v>
      </c>
    </row>
    <row r="47" spans="1:7" ht="13.5" thickBot="1" x14ac:dyDescent="0.25">
      <c r="A47" s="117"/>
      <c r="B47" s="118"/>
      <c r="C47" s="118"/>
      <c r="D47" s="76"/>
      <c r="E47" s="116"/>
      <c r="F47" s="116">
        <f>D47*E47*52</f>
        <v>0</v>
      </c>
      <c r="G47" s="20">
        <f t="shared" si="1"/>
        <v>0</v>
      </c>
    </row>
    <row r="48" spans="1:7" ht="28.5" thickTop="1" thickBot="1" x14ac:dyDescent="0.25">
      <c r="A48" s="24">
        <f>SUM(A12:A47)</f>
        <v>0</v>
      </c>
      <c r="B48" s="23" t="s">
        <v>165</v>
      </c>
      <c r="C48" s="22"/>
      <c r="D48" s="22"/>
      <c r="E48" s="24"/>
      <c r="F48" s="119">
        <f>SUM(F12:F47)</f>
        <v>0</v>
      </c>
      <c r="G48" s="120">
        <f>F48/2</f>
        <v>0</v>
      </c>
    </row>
    <row r="49" spans="1:7" ht="13.5" thickTop="1" x14ac:dyDescent="0.2"/>
    <row r="51" spans="1:7" x14ac:dyDescent="0.2">
      <c r="A51" s="255" t="s">
        <v>180</v>
      </c>
      <c r="B51" s="255"/>
      <c r="C51" s="255"/>
      <c r="D51" s="255"/>
      <c r="E51" s="255"/>
      <c r="F51" s="255"/>
      <c r="G51" s="255"/>
    </row>
  </sheetData>
  <mergeCells count="5">
    <mergeCell ref="A10:A11"/>
    <mergeCell ref="B10:B11"/>
    <mergeCell ref="A51:G51"/>
    <mergeCell ref="A2:G2"/>
    <mergeCell ref="C10:G10"/>
  </mergeCells>
  <phoneticPr fontId="10" type="noConversion"/>
  <dataValidations count="1">
    <dataValidation type="list" allowBlank="1" showInputMessage="1" showErrorMessage="1" sqref="C4 D7" xr:uid="{00000000-0002-0000-0300-000000000000}">
      <formula1>"-,Yes,No"</formula1>
    </dataValidation>
  </dataValidations>
  <pageMargins left="0.17" right="0.17" top="0.27" bottom="0.28999999999999998" header="0.28999999999999998" footer="0.28000000000000003"/>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
  <sheetViews>
    <sheetView topLeftCell="A23" zoomScaleNormal="100" workbookViewId="0">
      <selection activeCell="E33" sqref="E33"/>
    </sheetView>
  </sheetViews>
  <sheetFormatPr defaultColWidth="9.140625" defaultRowHeight="12.75" x14ac:dyDescent="0.2"/>
  <cols>
    <col min="1" max="1" width="10.5703125" style="78" customWidth="1"/>
    <col min="2" max="2" width="96.28515625" customWidth="1"/>
    <col min="9" max="9" width="23.5703125" customWidth="1"/>
  </cols>
  <sheetData>
    <row r="1" spans="1:3" x14ac:dyDescent="0.2">
      <c r="B1" s="113"/>
    </row>
    <row r="2" spans="1:3" x14ac:dyDescent="0.2">
      <c r="B2" s="78"/>
    </row>
    <row r="3" spans="1:3" ht="18" customHeight="1" x14ac:dyDescent="0.2">
      <c r="A3" s="114"/>
      <c r="B3" s="115" t="s">
        <v>166</v>
      </c>
    </row>
    <row r="4" spans="1:3" ht="18" customHeight="1" x14ac:dyDescent="0.2">
      <c r="A4" s="76"/>
      <c r="B4" s="17"/>
    </row>
    <row r="5" spans="1:3" s="147" customFormat="1" ht="27.95" customHeight="1" x14ac:dyDescent="0.2">
      <c r="A5" s="168" t="s">
        <v>47</v>
      </c>
      <c r="B5" s="148" t="s">
        <v>31</v>
      </c>
    </row>
    <row r="6" spans="1:3" ht="18" customHeight="1" x14ac:dyDescent="0.2">
      <c r="A6" s="76">
        <v>7</v>
      </c>
      <c r="B6" s="17" t="s">
        <v>167</v>
      </c>
    </row>
    <row r="7" spans="1:3" ht="18" customHeight="1" x14ac:dyDescent="0.2">
      <c r="A7" s="76"/>
      <c r="B7" s="17"/>
    </row>
    <row r="8" spans="1:3" ht="18" customHeight="1" x14ac:dyDescent="0.2">
      <c r="A8" s="76"/>
      <c r="B8" s="17"/>
    </row>
    <row r="9" spans="1:3" ht="18" customHeight="1" x14ac:dyDescent="0.2">
      <c r="A9" s="76"/>
      <c r="B9" s="25" t="s">
        <v>37</v>
      </c>
    </row>
    <row r="10" spans="1:3" ht="18" customHeight="1" x14ac:dyDescent="0.2">
      <c r="A10" s="76" t="s">
        <v>168</v>
      </c>
      <c r="B10" s="17" t="s">
        <v>169</v>
      </c>
    </row>
    <row r="11" spans="1:3" ht="18" customHeight="1" x14ac:dyDescent="0.2">
      <c r="A11" s="76"/>
      <c r="B11" s="17"/>
    </row>
    <row r="12" spans="1:3" ht="18" customHeight="1" x14ac:dyDescent="0.2">
      <c r="A12" s="76" t="s">
        <v>170</v>
      </c>
      <c r="B12" s="77" t="s">
        <v>171</v>
      </c>
    </row>
    <row r="13" spans="1:3" ht="18" customHeight="1" x14ac:dyDescent="0.2">
      <c r="A13" s="76"/>
      <c r="B13" s="17"/>
    </row>
    <row r="14" spans="1:3" ht="18" customHeight="1" x14ac:dyDescent="0.2">
      <c r="A14" s="76"/>
      <c r="B14" s="17"/>
    </row>
    <row r="15" spans="1:3" ht="18" customHeight="1" x14ac:dyDescent="0.2">
      <c r="A15" s="76">
        <v>20</v>
      </c>
      <c r="B15" s="77" t="s">
        <v>172</v>
      </c>
      <c r="C15" s="79"/>
    </row>
    <row r="16" spans="1:3" ht="18" customHeight="1" x14ac:dyDescent="0.2">
      <c r="A16" s="76"/>
      <c r="B16" s="77"/>
      <c r="C16" s="79"/>
    </row>
    <row r="17" spans="1:2" ht="18" customHeight="1" x14ac:dyDescent="0.2">
      <c r="A17" s="76"/>
      <c r="B17" s="17"/>
    </row>
    <row r="18" spans="1:2" ht="18" customHeight="1" x14ac:dyDescent="0.2">
      <c r="A18" s="76">
        <v>21</v>
      </c>
      <c r="B18" s="17" t="s">
        <v>173</v>
      </c>
    </row>
    <row r="19" spans="1:2" ht="18" customHeight="1" x14ac:dyDescent="0.2">
      <c r="A19" s="76"/>
      <c r="B19" s="17"/>
    </row>
    <row r="20" spans="1:2" ht="18" customHeight="1" x14ac:dyDescent="0.2">
      <c r="A20" s="76"/>
      <c r="B20" s="17"/>
    </row>
    <row r="21" spans="1:2" ht="18" customHeight="1" x14ac:dyDescent="0.2">
      <c r="A21" s="76">
        <v>24</v>
      </c>
      <c r="B21" s="17" t="s">
        <v>174</v>
      </c>
    </row>
    <row r="22" spans="1:2" ht="18" customHeight="1" x14ac:dyDescent="0.2">
      <c r="A22" s="76"/>
      <c r="B22" s="17"/>
    </row>
    <row r="23" spans="1:2" ht="18" customHeight="1" x14ac:dyDescent="0.2">
      <c r="A23" s="76"/>
      <c r="B23" s="17"/>
    </row>
    <row r="24" spans="1:2" ht="18" customHeight="1" x14ac:dyDescent="0.2">
      <c r="A24" s="76">
        <v>26</v>
      </c>
      <c r="B24" s="17" t="s">
        <v>175</v>
      </c>
    </row>
    <row r="25" spans="1:2" ht="18" customHeight="1" x14ac:dyDescent="0.2">
      <c r="A25" s="76"/>
      <c r="B25" s="17"/>
    </row>
    <row r="26" spans="1:2" ht="18" customHeight="1" x14ac:dyDescent="0.2">
      <c r="A26" s="76">
        <v>27</v>
      </c>
      <c r="B26" s="17" t="s">
        <v>176</v>
      </c>
    </row>
    <row r="27" spans="1:2" ht="18" customHeight="1" x14ac:dyDescent="0.2">
      <c r="A27" s="76"/>
      <c r="B27" s="17"/>
    </row>
    <row r="28" spans="1:2" ht="18" customHeight="1" x14ac:dyDescent="0.2">
      <c r="A28" s="76">
        <v>42</v>
      </c>
      <c r="B28" s="17" t="s">
        <v>177</v>
      </c>
    </row>
    <row r="29" spans="1:2" ht="18" customHeight="1" x14ac:dyDescent="0.2">
      <c r="A29" s="76"/>
      <c r="B29" s="17"/>
    </row>
    <row r="30" spans="1:2" ht="18" customHeight="1" x14ac:dyDescent="0.2">
      <c r="A30" s="76"/>
      <c r="B30" s="17"/>
    </row>
    <row r="31" spans="1:2" ht="18" customHeight="1" x14ac:dyDescent="0.2">
      <c r="A31" s="76"/>
      <c r="B31" s="17"/>
    </row>
    <row r="32" spans="1:2" ht="14.25" customHeight="1" x14ac:dyDescent="0.2"/>
    <row r="36" spans="1:3" x14ac:dyDescent="0.2">
      <c r="A36" s="169" t="s">
        <v>182</v>
      </c>
      <c r="B36" s="170"/>
      <c r="C36" s="170"/>
    </row>
  </sheetData>
  <phoneticPr fontId="10" type="noConversion"/>
  <pageMargins left="0.27" right="0.24" top="1" bottom="0.59" header="0.5" footer="0.34"/>
  <pageSetup scale="9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CD271CCC8E3240B6C8AF7C20176466" ma:contentTypeVersion="1" ma:contentTypeDescription="Create a new document." ma:contentTypeScope="" ma:versionID="a02cacf06163d92d81c9a54ac1cc1d24">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A8C2F26-65F5-40E4-87C5-C22306F0D0FE}"/>
</file>

<file path=customXml/itemProps2.xml><?xml version="1.0" encoding="utf-8"?>
<ds:datastoreItem xmlns:ds="http://schemas.openxmlformats.org/officeDocument/2006/customXml" ds:itemID="{0DBECDFF-1BBF-48E9-9E6C-955DA9292C0C}"/>
</file>

<file path=customXml/itemProps3.xml><?xml version="1.0" encoding="utf-8"?>
<ds:datastoreItem xmlns:ds="http://schemas.openxmlformats.org/officeDocument/2006/customXml" ds:itemID="{8D698358-B469-46CB-851C-F3B359066A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Revenue &amp; Expenses</vt:lpstr>
      <vt:lpstr>Fees &amp; Operating Grant Sch 1</vt:lpstr>
      <vt:lpstr>Salaries Schedule 2</vt:lpstr>
      <vt:lpstr>Explanatory Schedule 3</vt:lpstr>
      <vt:lpstr>'Revenue &amp; Expenses'!Print_Titles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Manitoba</dc:creator>
  <cp:lastModifiedBy>Kernested, Carla</cp:lastModifiedBy>
  <cp:lastPrinted>2022-07-21T13:34:26Z</cp:lastPrinted>
  <dcterms:created xsi:type="dcterms:W3CDTF">2000-09-29T13:38:42Z</dcterms:created>
  <dcterms:modified xsi:type="dcterms:W3CDTF">2024-05-10T16:10:05Z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0x010100EBCD271CCC8E3240B6C8AF7C20176466</vt:lpwstr>
  </property>
</Properties>
</file>